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tra.tomeckova\Desktop\"/>
    </mc:Choice>
  </mc:AlternateContent>
  <bookViews>
    <workbookView xWindow="480" yWindow="120" windowWidth="27795" windowHeight="12585" activeTab="1"/>
  </bookViews>
  <sheets>
    <sheet name="sumar" sheetId="1" r:id="rId1"/>
    <sheet name="technické hodnotenie" sheetId="2" r:id="rId2"/>
  </sheets>
  <definedNames>
    <definedName name="_xlnm.Print_Area" localSheetId="0">sumar!$A$18:$E$30</definedName>
  </definedNames>
  <calcPr calcId="152511"/>
</workbook>
</file>

<file path=xl/calcChain.xml><?xml version="1.0" encoding="utf-8"?>
<calcChain xmlns="http://schemas.openxmlformats.org/spreadsheetml/2006/main">
  <c r="E20" i="2" l="1"/>
  <c r="E21" i="2" s="1"/>
  <c r="B20" i="1" s="1"/>
  <c r="H20" i="2"/>
  <c r="H21" i="2" s="1"/>
  <c r="E20" i="1" s="1"/>
  <c r="G20" i="2"/>
  <c r="F20" i="2"/>
  <c r="D2" i="2"/>
  <c r="F8" i="1"/>
  <c r="F7" i="1"/>
  <c r="G5" i="1"/>
  <c r="G21" i="2" l="1"/>
  <c r="D20" i="1" s="1"/>
  <c r="F21" i="2"/>
  <c r="C20" i="1" s="1"/>
  <c r="G6" i="1"/>
  <c r="G8" i="1"/>
  <c r="E26" i="1"/>
  <c r="C26" i="1"/>
  <c r="D26" i="1"/>
  <c r="B26" i="1"/>
  <c r="E28" i="1"/>
  <c r="C28" i="1"/>
  <c r="D28" i="1"/>
  <c r="B28" i="1"/>
  <c r="F5" i="1"/>
  <c r="F6" i="1"/>
  <c r="E24" i="1" l="1"/>
  <c r="C24" i="1"/>
  <c r="D24" i="1"/>
  <c r="B24" i="1"/>
  <c r="E22" i="1"/>
  <c r="E30" i="1" s="1"/>
  <c r="C22" i="1"/>
  <c r="C30" i="1" s="1"/>
  <c r="D22" i="1"/>
  <c r="D30" i="1" s="1"/>
  <c r="B22" i="1"/>
  <c r="B30" i="1" s="1"/>
</calcChain>
</file>

<file path=xl/sharedStrings.xml><?xml version="1.0" encoding="utf-8"?>
<sst xmlns="http://schemas.openxmlformats.org/spreadsheetml/2006/main" count="52" uniqueCount="44">
  <si>
    <t>min</t>
  </si>
  <si>
    <t>Najnižšie náklady</t>
  </si>
  <si>
    <t>Celkový nájom na 5 rokov vrátane SPN</t>
  </si>
  <si>
    <t>Celkový nájom za 10 rokov vrátane SPN</t>
  </si>
  <si>
    <t>Kúpna cena po 5 rokoch</t>
  </si>
  <si>
    <t>Skratky</t>
  </si>
  <si>
    <t>SPN - Spoločné prevádzkové náklady</t>
  </si>
  <si>
    <t>PM - Parkovacie miesto</t>
  </si>
  <si>
    <t>Hodnotiaca matica</t>
  </si>
  <si>
    <t>Technické hodnotenie (max 20 bodov)</t>
  </si>
  <si>
    <t>Ročný nájom budovy (max 40 bodov)</t>
  </si>
  <si>
    <t>5-ročné nájomné vrátane SPN (max 20 bodov)</t>
  </si>
  <si>
    <t>10-ročné nájomné vrátane SPN (max 10 bodov)</t>
  </si>
  <si>
    <t>Kúpna cena po 5 rokoch (max 10 bodov)</t>
  </si>
  <si>
    <t>Celkom počet bodov</t>
  </si>
  <si>
    <t>max 5 bodov za každé kritérium</t>
  </si>
  <si>
    <t>Lokalita</t>
  </si>
  <si>
    <t xml:space="preserve">blízkosť centra </t>
  </si>
  <si>
    <t>v porovnaní k súčasnému sídlu MSSR</t>
  </si>
  <si>
    <t>km</t>
  </si>
  <si>
    <t>body</t>
  </si>
  <si>
    <t>hluk/emisie</t>
  </si>
  <si>
    <t>vhodné pre CPP</t>
  </si>
  <si>
    <t>dostupnosť/blízkosť MHD</t>
  </si>
  <si>
    <t>dostupnosť na rýchlostnú cestu/diaľnicu</t>
  </si>
  <si>
    <t>dostupnosť s bicyklami</t>
  </si>
  <si>
    <t>možnosti stravovania</t>
  </si>
  <si>
    <t>Budova</t>
  </si>
  <si>
    <t>charakter budovy (dizajn, stavba)</t>
  </si>
  <si>
    <t>veľkosť podlažia</t>
  </si>
  <si>
    <t>efektivita priestorov</t>
  </si>
  <si>
    <t>možnosti rozšírenia</t>
  </si>
  <si>
    <t>otvárateľné okná</t>
  </si>
  <si>
    <t>zdvojené podlahy</t>
  </si>
  <si>
    <t>chladenie/kúrenie</t>
  </si>
  <si>
    <t>energetická certifikácia</t>
  </si>
  <si>
    <t>parkovanie v blízkosti</t>
  </si>
  <si>
    <t>celkom</t>
  </si>
  <si>
    <t>dosiahnutý počet bodov za technické hodnotenie</t>
  </si>
  <si>
    <t>Celkové ročné nájomné</t>
  </si>
  <si>
    <t>Uchádzač 1</t>
  </si>
  <si>
    <t>Uchádzač 2</t>
  </si>
  <si>
    <t>Uchádzač 3</t>
  </si>
  <si>
    <t>Uchádzač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</si>
</sst>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/>
    <xf numFmtId="164" fontId="1" fillId="0" borderId="5" xfId="0" applyNumberFormat="1" applyFont="1" applyBorder="1" applyAlignment="1"/>
    <xf numFmtId="164" fontId="0" fillId="0" borderId="0" xfId="0" applyNumberFormat="1" applyFont="1" applyAlignment="1"/>
    <xf numFmtId="164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4" xfId="0" applyBorder="1"/>
    <xf numFmtId="0" fontId="1" fillId="0" borderId="0" xfId="0" applyFont="1"/>
    <xf numFmtId="164" fontId="1" fillId="0" borderId="0" xfId="0" applyNumberFormat="1" applyFont="1" applyAlignment="1"/>
    <xf numFmtId="0" fontId="2" fillId="0" borderId="0" xfId="0" applyFont="1" applyAlignment="1">
      <alignment wrapText="1"/>
    </xf>
    <xf numFmtId="0" fontId="0" fillId="0" borderId="13" xfId="0" applyBorder="1"/>
    <xf numFmtId="0" fontId="1" fillId="0" borderId="14" xfId="0" applyFont="1" applyBorder="1" applyAlignment="1">
      <alignment horizontal="center"/>
    </xf>
    <xf numFmtId="1" fontId="0" fillId="0" borderId="5" xfId="0" applyNumberFormat="1" applyBorder="1"/>
    <xf numFmtId="1" fontId="0" fillId="0" borderId="6" xfId="0" applyNumberFormat="1" applyBorder="1"/>
    <xf numFmtId="2" fontId="0" fillId="0" borderId="5" xfId="0" applyNumberFormat="1" applyBorder="1"/>
    <xf numFmtId="2" fontId="0" fillId="0" borderId="6" xfId="0" applyNumberFormat="1" applyBorder="1"/>
    <xf numFmtId="0" fontId="0" fillId="0" borderId="7" xfId="0" applyBorder="1"/>
    <xf numFmtId="1" fontId="0" fillId="0" borderId="8" xfId="0" applyNumberFormat="1" applyBorder="1"/>
    <xf numFmtId="1" fontId="0" fillId="0" borderId="9" xfId="0" applyNumberFormat="1" applyBorder="1"/>
    <xf numFmtId="0" fontId="0" fillId="0" borderId="5" xfId="0" applyFont="1" applyBorder="1"/>
    <xf numFmtId="0" fontId="0" fillId="2" borderId="5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Normálne" xfId="0" builtinId="0"/>
  </cellStyles>
  <dxfs count="3">
    <dxf>
      <fill>
        <patternFill>
          <bgColor rgb="FF00B05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30"/>
  <sheetViews>
    <sheetView showGridLines="0" zoomScale="110" zoomScaleNormal="110" workbookViewId="0">
      <selection activeCell="E4" sqref="E4"/>
    </sheetView>
  </sheetViews>
  <sheetFormatPr defaultRowHeight="15" x14ac:dyDescent="0.25"/>
  <cols>
    <col min="1" max="1" width="64" customWidth="1"/>
    <col min="2" max="5" width="16.42578125" customWidth="1"/>
    <col min="6" max="6" width="15.85546875" bestFit="1" customWidth="1"/>
    <col min="7" max="7" width="17.7109375" hidden="1" customWidth="1"/>
  </cols>
  <sheetData>
    <row r="3" spans="1:7" ht="15.75" thickBot="1" x14ac:dyDescent="0.3"/>
    <row r="4" spans="1:7" x14ac:dyDescent="0.25">
      <c r="A4" s="1"/>
      <c r="B4" s="2" t="s">
        <v>40</v>
      </c>
      <c r="C4" s="2" t="s">
        <v>41</v>
      </c>
      <c r="D4" s="2" t="s">
        <v>42</v>
      </c>
      <c r="E4" s="3" t="s">
        <v>43</v>
      </c>
      <c r="F4" s="4" t="s">
        <v>0</v>
      </c>
      <c r="G4" s="5" t="s">
        <v>1</v>
      </c>
    </row>
    <row r="5" spans="1:7" x14ac:dyDescent="0.25">
      <c r="A5" s="6" t="s">
        <v>39</v>
      </c>
      <c r="B5" s="7">
        <v>1</v>
      </c>
      <c r="C5" s="7">
        <v>1</v>
      </c>
      <c r="D5" s="7">
        <v>1</v>
      </c>
      <c r="E5" s="7">
        <v>1</v>
      </c>
      <c r="F5" s="8">
        <f>+MIN(B5:E5)</f>
        <v>1</v>
      </c>
      <c r="G5" s="9">
        <f>+MIN(B5:E5)</f>
        <v>1</v>
      </c>
    </row>
    <row r="6" spans="1:7" x14ac:dyDescent="0.25">
      <c r="A6" s="6" t="s">
        <v>2</v>
      </c>
      <c r="B6" s="7">
        <v>1</v>
      </c>
      <c r="C6" s="7">
        <v>1</v>
      </c>
      <c r="D6" s="7">
        <v>1</v>
      </c>
      <c r="E6" s="7">
        <v>1</v>
      </c>
      <c r="F6" s="8">
        <f t="shared" ref="F6:F7" si="0">+MIN(B6:E6)</f>
        <v>1</v>
      </c>
      <c r="G6" s="9">
        <f t="shared" ref="G6:G8" si="1">+MIN(B6:E6)</f>
        <v>1</v>
      </c>
    </row>
    <row r="7" spans="1:7" x14ac:dyDescent="0.25">
      <c r="A7" s="6" t="s">
        <v>3</v>
      </c>
      <c r="B7" s="7">
        <v>1</v>
      </c>
      <c r="C7" s="7">
        <v>1</v>
      </c>
      <c r="D7" s="7">
        <v>1</v>
      </c>
      <c r="E7" s="7">
        <v>1</v>
      </c>
      <c r="F7" s="8">
        <f t="shared" si="0"/>
        <v>1</v>
      </c>
      <c r="G7" s="9"/>
    </row>
    <row r="8" spans="1:7" x14ac:dyDescent="0.25">
      <c r="A8" s="6" t="s">
        <v>4</v>
      </c>
      <c r="B8" s="7">
        <v>1</v>
      </c>
      <c r="C8" s="7">
        <v>1</v>
      </c>
      <c r="D8" s="7">
        <v>1</v>
      </c>
      <c r="E8" s="7">
        <v>1</v>
      </c>
      <c r="F8" s="8">
        <f>+MIN(B8:E8)</f>
        <v>1</v>
      </c>
      <c r="G8" s="9">
        <f t="shared" si="1"/>
        <v>1</v>
      </c>
    </row>
    <row r="9" spans="1:7" x14ac:dyDescent="0.25">
      <c r="B9" s="14"/>
      <c r="C9" s="14"/>
      <c r="D9" s="14"/>
      <c r="E9" s="14"/>
    </row>
    <row r="10" spans="1:7" x14ac:dyDescent="0.25">
      <c r="A10" t="s">
        <v>5</v>
      </c>
      <c r="C10" s="14"/>
    </row>
    <row r="11" spans="1:7" x14ac:dyDescent="0.25">
      <c r="A11" t="s">
        <v>6</v>
      </c>
    </row>
    <row r="12" spans="1:7" x14ac:dyDescent="0.25">
      <c r="A12" t="s">
        <v>7</v>
      </c>
    </row>
    <row r="14" spans="1:7" x14ac:dyDescent="0.25">
      <c r="D14" s="15"/>
    </row>
    <row r="17" spans="1:5" ht="15.75" thickBot="1" x14ac:dyDescent="0.3"/>
    <row r="18" spans="1:5" ht="15.75" thickBot="1" x14ac:dyDescent="0.3">
      <c r="A18" s="27" t="s">
        <v>8</v>
      </c>
      <c r="B18" s="28"/>
      <c r="C18" s="28"/>
      <c r="D18" s="28"/>
      <c r="E18" s="29"/>
    </row>
    <row r="19" spans="1:5" x14ac:dyDescent="0.25">
      <c r="A19" s="16"/>
      <c r="B19" s="2" t="s">
        <v>40</v>
      </c>
      <c r="C19" s="17" t="s">
        <v>41</v>
      </c>
      <c r="D19" s="17" t="s">
        <v>42</v>
      </c>
      <c r="E19" s="3" t="s">
        <v>43</v>
      </c>
    </row>
    <row r="20" spans="1:5" x14ac:dyDescent="0.25">
      <c r="A20" s="12" t="s">
        <v>9</v>
      </c>
      <c r="B20" s="18">
        <f>+'technické hodnotenie'!E21</f>
        <v>0</v>
      </c>
      <c r="C20" s="18">
        <f>+'technické hodnotenie'!F21</f>
        <v>0</v>
      </c>
      <c r="D20" s="18">
        <f>+'technické hodnotenie'!G21</f>
        <v>0</v>
      </c>
      <c r="E20" s="19">
        <f>+'technické hodnotenie'!H21</f>
        <v>0</v>
      </c>
    </row>
    <row r="21" spans="1:5" x14ac:dyDescent="0.25">
      <c r="A21" s="12"/>
      <c r="B21" s="10"/>
      <c r="C21" s="10"/>
      <c r="D21" s="10"/>
      <c r="E21" s="11"/>
    </row>
    <row r="22" spans="1:5" x14ac:dyDescent="0.25">
      <c r="A22" s="12" t="s">
        <v>10</v>
      </c>
      <c r="B22" s="20">
        <f>+$F$5/B5*40</f>
        <v>40</v>
      </c>
      <c r="C22" s="20">
        <f>+$F$5/C5*40</f>
        <v>40</v>
      </c>
      <c r="D22" s="20">
        <f>+$F$5/D5*40</f>
        <v>40</v>
      </c>
      <c r="E22" s="21">
        <f>+$F$5/E5*40</f>
        <v>40</v>
      </c>
    </row>
    <row r="23" spans="1:5" x14ac:dyDescent="0.25">
      <c r="A23" s="12"/>
      <c r="B23" s="10"/>
      <c r="C23" s="10"/>
      <c r="D23" s="10"/>
      <c r="E23" s="11"/>
    </row>
    <row r="24" spans="1:5" x14ac:dyDescent="0.25">
      <c r="A24" s="12" t="s">
        <v>11</v>
      </c>
      <c r="B24" s="20">
        <f>+$F$6/B6*20</f>
        <v>20</v>
      </c>
      <c r="C24" s="20">
        <f>+$F$6/C6*20</f>
        <v>20</v>
      </c>
      <c r="D24" s="20">
        <f>+$F$6/D6*20</f>
        <v>20</v>
      </c>
      <c r="E24" s="21">
        <f>+$F$6/E6*20</f>
        <v>20</v>
      </c>
    </row>
    <row r="25" spans="1:5" x14ac:dyDescent="0.25">
      <c r="A25" s="12"/>
      <c r="B25" s="10"/>
      <c r="C25" s="10"/>
      <c r="D25" s="10"/>
      <c r="E25" s="11"/>
    </row>
    <row r="26" spans="1:5" x14ac:dyDescent="0.25">
      <c r="A26" s="12" t="s">
        <v>12</v>
      </c>
      <c r="B26" s="20">
        <f>+$F$7/B7*10</f>
        <v>10</v>
      </c>
      <c r="C26" s="20">
        <f t="shared" ref="C26:E26" si="2">+$F$7/C7*10</f>
        <v>10</v>
      </c>
      <c r="D26" s="20">
        <f t="shared" si="2"/>
        <v>10</v>
      </c>
      <c r="E26" s="21">
        <f t="shared" si="2"/>
        <v>10</v>
      </c>
    </row>
    <row r="27" spans="1:5" x14ac:dyDescent="0.25">
      <c r="A27" s="12"/>
      <c r="B27" s="10"/>
      <c r="C27" s="10"/>
      <c r="D27" s="10"/>
      <c r="E27" s="11"/>
    </row>
    <row r="28" spans="1:5" x14ac:dyDescent="0.25">
      <c r="A28" s="12" t="s">
        <v>13</v>
      </c>
      <c r="B28" s="20">
        <f>+$F$8/B8*10</f>
        <v>10</v>
      </c>
      <c r="C28" s="20">
        <f>+$F$8/C8*10</f>
        <v>10</v>
      </c>
      <c r="D28" s="20">
        <f>+$F$8/D8*10</f>
        <v>10</v>
      </c>
      <c r="E28" s="21">
        <f>+$F$8/E8*10</f>
        <v>10</v>
      </c>
    </row>
    <row r="29" spans="1:5" x14ac:dyDescent="0.25">
      <c r="A29" s="12"/>
      <c r="B29" s="10"/>
      <c r="C29" s="10"/>
      <c r="D29" s="10"/>
      <c r="E29" s="11"/>
    </row>
    <row r="30" spans="1:5" ht="15.75" thickBot="1" x14ac:dyDescent="0.3">
      <c r="A30" s="22" t="s">
        <v>14</v>
      </c>
      <c r="B30" s="23">
        <f>SUM(B20:B29)</f>
        <v>80</v>
      </c>
      <c r="C30" s="23">
        <f>SUM(C20:C29)</f>
        <v>80</v>
      </c>
      <c r="D30" s="23">
        <f>SUM(D20:D29)</f>
        <v>80</v>
      </c>
      <c r="E30" s="24">
        <f>SUM(E20:E29)</f>
        <v>80</v>
      </c>
    </row>
  </sheetData>
  <mergeCells count="1">
    <mergeCell ref="A18:E18"/>
  </mergeCells>
  <conditionalFormatting sqref="B5:B8 D5 C6:E8">
    <cfRule type="cellIs" dxfId="2" priority="11" operator="equal">
      <formula>$G$5</formula>
    </cfRule>
  </conditionalFormatting>
  <conditionalFormatting sqref="C5 E5">
    <cfRule type="cellIs" dxfId="1" priority="10" operator="equal">
      <formula>$G$5</formula>
    </cfRule>
  </conditionalFormatting>
  <conditionalFormatting sqref="B30:E30">
    <cfRule type="top10" dxfId="0" priority="2" rank="1"/>
  </conditionalFormatting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D1" sqref="D1"/>
    </sheetView>
  </sheetViews>
  <sheetFormatPr defaultRowHeight="15" x14ac:dyDescent="0.25"/>
  <cols>
    <col min="1" max="1" width="11" customWidth="1"/>
    <col min="2" max="2" width="37.140625" bestFit="1" customWidth="1"/>
    <col min="3" max="3" width="38.85546875" customWidth="1"/>
    <col min="4" max="4" width="12.28515625" customWidth="1"/>
  </cols>
  <sheetData>
    <row r="1" spans="1:8" x14ac:dyDescent="0.25">
      <c r="A1" s="10"/>
      <c r="B1" s="10"/>
      <c r="C1" s="10"/>
      <c r="D1" s="2"/>
      <c r="E1" s="2" t="s">
        <v>40</v>
      </c>
      <c r="F1" s="2" t="s">
        <v>41</v>
      </c>
      <c r="G1" s="2" t="s">
        <v>42</v>
      </c>
      <c r="H1" s="3" t="s">
        <v>43</v>
      </c>
    </row>
    <row r="2" spans="1:8" x14ac:dyDescent="0.25">
      <c r="A2" s="10"/>
      <c r="B2" s="10" t="s">
        <v>15</v>
      </c>
      <c r="C2" s="10"/>
      <c r="D2" s="10">
        <f>16*5</f>
        <v>80</v>
      </c>
      <c r="E2" s="10"/>
      <c r="F2" s="10"/>
      <c r="G2" s="10"/>
      <c r="H2" s="10"/>
    </row>
    <row r="3" spans="1:8" x14ac:dyDescent="0.25">
      <c r="A3" s="10" t="s">
        <v>16</v>
      </c>
      <c r="B3" s="10" t="s">
        <v>17</v>
      </c>
      <c r="C3" s="10" t="s">
        <v>18</v>
      </c>
      <c r="D3" s="10" t="s">
        <v>19</v>
      </c>
      <c r="E3" s="10"/>
      <c r="F3" s="10"/>
      <c r="G3" s="10"/>
      <c r="H3" s="10"/>
    </row>
    <row r="4" spans="1:8" x14ac:dyDescent="0.25">
      <c r="A4" s="10"/>
      <c r="B4" s="10"/>
      <c r="C4" s="10"/>
      <c r="D4" s="10" t="s">
        <v>20</v>
      </c>
      <c r="E4" s="25"/>
      <c r="F4" s="25"/>
      <c r="G4" s="25"/>
      <c r="H4" s="25"/>
    </row>
    <row r="5" spans="1:8" x14ac:dyDescent="0.25">
      <c r="A5" s="10"/>
      <c r="B5" s="10" t="s">
        <v>21</v>
      </c>
      <c r="C5" s="10"/>
      <c r="D5" s="10"/>
      <c r="E5" s="25"/>
      <c r="F5" s="25"/>
      <c r="G5" s="25"/>
      <c r="H5" s="25"/>
    </row>
    <row r="6" spans="1:8" x14ac:dyDescent="0.25">
      <c r="A6" s="10"/>
      <c r="B6" s="10" t="s">
        <v>22</v>
      </c>
      <c r="C6" s="10"/>
      <c r="D6" s="10"/>
      <c r="E6" s="25"/>
      <c r="F6" s="25"/>
      <c r="G6" s="25"/>
      <c r="H6" s="25"/>
    </row>
    <row r="7" spans="1:8" x14ac:dyDescent="0.25">
      <c r="A7" s="10"/>
      <c r="B7" s="10" t="s">
        <v>23</v>
      </c>
      <c r="C7" s="10"/>
      <c r="D7" s="10"/>
      <c r="E7" s="25"/>
      <c r="F7" s="25"/>
      <c r="G7" s="25"/>
      <c r="H7" s="25"/>
    </row>
    <row r="8" spans="1:8" x14ac:dyDescent="0.25">
      <c r="A8" s="10"/>
      <c r="B8" s="10" t="s">
        <v>24</v>
      </c>
      <c r="C8" s="10"/>
      <c r="D8" s="10"/>
      <c r="E8" s="25"/>
      <c r="F8" s="25"/>
      <c r="G8" s="25"/>
      <c r="H8" s="25"/>
    </row>
    <row r="9" spans="1:8" x14ac:dyDescent="0.25">
      <c r="A9" s="10"/>
      <c r="B9" s="10" t="s">
        <v>25</v>
      </c>
      <c r="C9" s="10"/>
      <c r="D9" s="10"/>
      <c r="E9" s="26"/>
      <c r="F9" s="26"/>
      <c r="G9" s="26"/>
      <c r="H9" s="26"/>
    </row>
    <row r="10" spans="1:8" x14ac:dyDescent="0.25">
      <c r="A10" s="10"/>
      <c r="B10" s="10" t="s">
        <v>26</v>
      </c>
      <c r="C10" s="10"/>
      <c r="D10" s="10"/>
      <c r="E10" s="26"/>
      <c r="F10" s="26"/>
      <c r="G10" s="26"/>
      <c r="H10" s="26"/>
    </row>
    <row r="11" spans="1:8" x14ac:dyDescent="0.25">
      <c r="A11" s="10" t="s">
        <v>27</v>
      </c>
      <c r="B11" s="10" t="s">
        <v>28</v>
      </c>
      <c r="C11" s="10"/>
      <c r="D11" s="10"/>
      <c r="E11" s="26"/>
      <c r="F11" s="26"/>
      <c r="G11" s="26"/>
      <c r="H11" s="26"/>
    </row>
    <row r="12" spans="1:8" x14ac:dyDescent="0.25">
      <c r="A12" s="10"/>
      <c r="B12" s="10" t="s">
        <v>29</v>
      </c>
      <c r="C12" s="10"/>
      <c r="D12" s="10"/>
      <c r="E12" s="26"/>
      <c r="F12" s="26"/>
      <c r="G12" s="26"/>
      <c r="H12" s="26"/>
    </row>
    <row r="13" spans="1:8" x14ac:dyDescent="0.25">
      <c r="A13" s="10"/>
      <c r="B13" s="10" t="s">
        <v>30</v>
      </c>
      <c r="C13" s="10"/>
      <c r="D13" s="10"/>
      <c r="E13" s="26"/>
      <c r="F13" s="26"/>
      <c r="G13" s="26"/>
      <c r="H13" s="26"/>
    </row>
    <row r="14" spans="1:8" x14ac:dyDescent="0.25">
      <c r="A14" s="10"/>
      <c r="B14" s="10" t="s">
        <v>31</v>
      </c>
      <c r="C14" s="10"/>
      <c r="D14" s="10"/>
      <c r="E14" s="26"/>
      <c r="F14" s="26"/>
      <c r="G14" s="26"/>
      <c r="H14" s="26"/>
    </row>
    <row r="15" spans="1:8" x14ac:dyDescent="0.25">
      <c r="A15" s="10"/>
      <c r="B15" s="10" t="s">
        <v>32</v>
      </c>
      <c r="C15" s="10"/>
      <c r="D15" s="10"/>
      <c r="E15" s="26"/>
      <c r="F15" s="26"/>
      <c r="G15" s="26"/>
      <c r="H15" s="26"/>
    </row>
    <row r="16" spans="1:8" x14ac:dyDescent="0.25">
      <c r="A16" s="10"/>
      <c r="B16" s="10" t="s">
        <v>33</v>
      </c>
      <c r="C16" s="10"/>
      <c r="D16" s="10"/>
      <c r="E16" s="26"/>
      <c r="F16" s="26"/>
      <c r="G16" s="26"/>
      <c r="H16" s="26"/>
    </row>
    <row r="17" spans="1:8" x14ac:dyDescent="0.25">
      <c r="A17" s="10"/>
      <c r="B17" s="10" t="s">
        <v>34</v>
      </c>
      <c r="C17" s="10"/>
      <c r="D17" s="10"/>
      <c r="E17" s="26"/>
      <c r="F17" s="26"/>
      <c r="G17" s="26"/>
      <c r="H17" s="26"/>
    </row>
    <row r="18" spans="1:8" x14ac:dyDescent="0.25">
      <c r="A18" s="10"/>
      <c r="B18" s="10" t="s">
        <v>35</v>
      </c>
      <c r="C18" s="10"/>
      <c r="D18" s="10"/>
      <c r="E18" s="26"/>
      <c r="F18" s="26"/>
      <c r="G18" s="26"/>
      <c r="H18" s="26"/>
    </row>
    <row r="19" spans="1:8" x14ac:dyDescent="0.25">
      <c r="A19" s="10"/>
      <c r="B19" s="10" t="s">
        <v>36</v>
      </c>
      <c r="C19" s="10"/>
      <c r="D19" s="10"/>
      <c r="E19" s="26"/>
      <c r="F19" s="26"/>
      <c r="G19" s="26"/>
      <c r="H19" s="26"/>
    </row>
    <row r="20" spans="1:8" x14ac:dyDescent="0.25">
      <c r="D20" t="s">
        <v>37</v>
      </c>
      <c r="E20" s="10">
        <f>SUM(E4:E19)</f>
        <v>0</v>
      </c>
      <c r="F20" s="10">
        <f>SUM(F4:F19)</f>
        <v>0</v>
      </c>
      <c r="G20" s="10">
        <f>SUM(G4:G19)</f>
        <v>0</v>
      </c>
      <c r="H20" s="10">
        <f>SUM(H4:H19)</f>
        <v>0</v>
      </c>
    </row>
    <row r="21" spans="1:8" x14ac:dyDescent="0.25">
      <c r="C21" s="13" t="s">
        <v>38</v>
      </c>
      <c r="E21" s="18">
        <f>+E20*20/$D$2</f>
        <v>0</v>
      </c>
      <c r="F21" s="18">
        <f t="shared" ref="F21:H21" si="0">+F20*20/$D$2</f>
        <v>0</v>
      </c>
      <c r="G21" s="18">
        <f t="shared" si="0"/>
        <v>0</v>
      </c>
      <c r="H21" s="18">
        <f t="shared" si="0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sumar</vt:lpstr>
      <vt:lpstr>technické hodnotenie</vt:lpstr>
      <vt:lpstr>sumar!Oblasť_tlače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TOMEČKOVÁ Petra</dc:creator>
  <cp:lastModifiedBy>Právny gestor</cp:lastModifiedBy>
  <dcterms:created xsi:type="dcterms:W3CDTF">2018-11-15T14:30:35Z</dcterms:created>
  <dcterms:modified xsi:type="dcterms:W3CDTF">2018-11-19T12:39:58Z</dcterms:modified>
</cp:coreProperties>
</file>