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Brusel\"/>
    </mc:Choice>
  </mc:AlternateContent>
  <bookViews>
    <workbookView xWindow="0" yWindow="0" windowWidth="28800" windowHeight="12615"/>
  </bookViews>
  <sheets>
    <sheet name="Hárok1" sheetId="1" r:id="rId1"/>
  </sheets>
  <definedNames>
    <definedName name="_xlnm.Print_Area" localSheetId="0">Hárok1!$A$1:$P$212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2" i="1" l="1"/>
  <c r="O202" i="1"/>
  <c r="N202" i="1"/>
  <c r="M202" i="1"/>
  <c r="L202" i="1"/>
  <c r="K202" i="1"/>
  <c r="J202" i="1"/>
  <c r="I202" i="1"/>
  <c r="H202" i="1"/>
  <c r="G202" i="1"/>
  <c r="P203" i="1" s="1"/>
  <c r="F202" i="1"/>
  <c r="E202" i="1"/>
  <c r="D202" i="1"/>
  <c r="C202" i="1"/>
  <c r="B202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B193" i="1"/>
  <c r="F194" i="1" s="1"/>
  <c r="P184" i="1"/>
  <c r="O184" i="1"/>
  <c r="N184" i="1"/>
  <c r="M184" i="1"/>
  <c r="L184" i="1"/>
  <c r="K184" i="1"/>
  <c r="J184" i="1"/>
  <c r="I184" i="1"/>
  <c r="P185" i="1" s="1"/>
  <c r="H184" i="1"/>
  <c r="G184" i="1"/>
  <c r="F184" i="1"/>
  <c r="E184" i="1"/>
  <c r="D184" i="1"/>
  <c r="C184" i="1"/>
  <c r="B184" i="1"/>
  <c r="F185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B175" i="1"/>
  <c r="P166" i="1"/>
  <c r="O166" i="1"/>
  <c r="N166" i="1"/>
  <c r="M166" i="1"/>
  <c r="L166" i="1"/>
  <c r="K166" i="1"/>
  <c r="J166" i="1"/>
  <c r="I166" i="1"/>
  <c r="H166" i="1"/>
  <c r="G166" i="1"/>
  <c r="P167" i="1" s="1"/>
  <c r="F166" i="1"/>
  <c r="E166" i="1"/>
  <c r="D166" i="1"/>
  <c r="C166" i="1"/>
  <c r="F167" i="1" s="1"/>
  <c r="B166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B157" i="1"/>
  <c r="F158" i="1" s="1"/>
  <c r="P148" i="1"/>
  <c r="O148" i="1"/>
  <c r="N148" i="1"/>
  <c r="M148" i="1"/>
  <c r="L148" i="1"/>
  <c r="K148" i="1"/>
  <c r="J148" i="1"/>
  <c r="I148" i="1"/>
  <c r="P149" i="1" s="1"/>
  <c r="H148" i="1"/>
  <c r="G148" i="1"/>
  <c r="F148" i="1"/>
  <c r="E148" i="1"/>
  <c r="D148" i="1"/>
  <c r="C148" i="1"/>
  <c r="B148" i="1"/>
  <c r="F149" i="1" s="1"/>
  <c r="P158" i="1" l="1"/>
  <c r="P176" i="1"/>
  <c r="F203" i="1"/>
  <c r="F176" i="1"/>
  <c r="P194" i="1"/>
  <c r="F140" i="1"/>
  <c r="P139" i="1"/>
  <c r="O139" i="1"/>
  <c r="N139" i="1"/>
  <c r="M139" i="1"/>
  <c r="L139" i="1"/>
  <c r="K139" i="1"/>
  <c r="J139" i="1"/>
  <c r="I139" i="1"/>
  <c r="H139" i="1"/>
  <c r="G139" i="1"/>
  <c r="P140" i="1" s="1"/>
  <c r="F139" i="1"/>
  <c r="E139" i="1"/>
  <c r="D139" i="1"/>
  <c r="C139" i="1"/>
  <c r="B139" i="1"/>
  <c r="F131" i="1"/>
  <c r="P130" i="1"/>
  <c r="O130" i="1"/>
  <c r="N130" i="1"/>
  <c r="M130" i="1"/>
  <c r="L130" i="1"/>
  <c r="K130" i="1"/>
  <c r="J130" i="1"/>
  <c r="I130" i="1"/>
  <c r="H130" i="1"/>
  <c r="G130" i="1"/>
  <c r="P131" i="1" s="1"/>
  <c r="F130" i="1"/>
  <c r="E130" i="1"/>
  <c r="D130" i="1"/>
  <c r="C130" i="1"/>
  <c r="B130" i="1"/>
  <c r="F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B121" i="1"/>
  <c r="F113" i="1"/>
  <c r="P112" i="1"/>
  <c r="O112" i="1"/>
  <c r="N112" i="1"/>
  <c r="M112" i="1"/>
  <c r="L112" i="1"/>
  <c r="K112" i="1"/>
  <c r="J112" i="1"/>
  <c r="I112" i="1"/>
  <c r="H112" i="1"/>
  <c r="G112" i="1"/>
  <c r="P113" i="1" s="1"/>
  <c r="F112" i="1"/>
  <c r="E112" i="1"/>
  <c r="D112" i="1"/>
  <c r="C112" i="1"/>
  <c r="B112" i="1"/>
  <c r="F104" i="1"/>
  <c r="P103" i="1"/>
  <c r="O103" i="1"/>
  <c r="N103" i="1"/>
  <c r="M103" i="1"/>
  <c r="L103" i="1"/>
  <c r="K103" i="1"/>
  <c r="J103" i="1"/>
  <c r="I103" i="1"/>
  <c r="H103" i="1"/>
  <c r="G103" i="1"/>
  <c r="P104" i="1" s="1"/>
  <c r="F103" i="1"/>
  <c r="E103" i="1"/>
  <c r="D103" i="1"/>
  <c r="C103" i="1"/>
  <c r="B103" i="1"/>
  <c r="F95" i="1"/>
  <c r="P94" i="1"/>
  <c r="O94" i="1"/>
  <c r="N94" i="1"/>
  <c r="M94" i="1"/>
  <c r="L94" i="1"/>
  <c r="K94" i="1"/>
  <c r="J94" i="1"/>
  <c r="I94" i="1"/>
  <c r="H94" i="1"/>
  <c r="G94" i="1"/>
  <c r="P95" i="1" s="1"/>
  <c r="F94" i="1"/>
  <c r="E94" i="1"/>
  <c r="D94" i="1"/>
  <c r="C94" i="1"/>
  <c r="B94" i="1"/>
  <c r="F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F77" i="1"/>
  <c r="P76" i="1"/>
  <c r="O76" i="1"/>
  <c r="N76" i="1"/>
  <c r="M76" i="1"/>
  <c r="L76" i="1"/>
  <c r="K76" i="1"/>
  <c r="J76" i="1"/>
  <c r="I76" i="1"/>
  <c r="H76" i="1"/>
  <c r="G76" i="1"/>
  <c r="P77" i="1" s="1"/>
  <c r="F76" i="1"/>
  <c r="E76" i="1"/>
  <c r="D76" i="1"/>
  <c r="C76" i="1"/>
  <c r="B76" i="1"/>
  <c r="P86" i="1" l="1"/>
  <c r="P122" i="1"/>
  <c r="P66" i="1" l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P67" i="1" l="1"/>
  <c r="F67" i="1"/>
  <c r="P58" i="1"/>
  <c r="F58" i="1"/>
  <c r="P48" i="1" l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B11" i="1"/>
  <c r="F12" i="1" l="1"/>
  <c r="P49" i="1"/>
  <c r="P40" i="1"/>
  <c r="F40" i="1"/>
  <c r="P31" i="1"/>
  <c r="F31" i="1"/>
  <c r="P22" i="1"/>
  <c r="F22" i="1"/>
  <c r="F49" i="1"/>
  <c r="P12" i="1"/>
</calcChain>
</file>

<file path=xl/comments1.xml><?xml version="1.0" encoding="utf-8"?>
<comments xmlns="http://schemas.openxmlformats.org/spreadsheetml/2006/main">
  <authors>
    <author>Petruňak Pavol</author>
  </authors>
  <commentList>
    <comment ref="C18" authorId="0" shapeId="0">
      <text>
        <r>
          <rPr>
            <b/>
            <sz val="8"/>
            <color indexed="81"/>
            <rFont val="Segoe UI"/>
            <family val="2"/>
            <charset val="238"/>
          </rPr>
          <t>Petruňak Pavol:</t>
        </r>
        <r>
          <rPr>
            <sz val="8"/>
            <color indexed="81"/>
            <rFont val="Segoe UI"/>
            <family val="2"/>
            <charset val="238"/>
          </rPr>
          <t xml:space="preserve">
</t>
        </r>
        <r>
          <rPr>
            <b/>
            <sz val="8"/>
            <color indexed="81"/>
            <rFont val="Segoe UI"/>
            <family val="2"/>
            <charset val="238"/>
          </rPr>
          <t>Opatrenie č.5</t>
        </r>
        <r>
          <rPr>
            <sz val="8"/>
            <color indexed="81"/>
            <rFont val="Segoe UI"/>
            <family val="2"/>
            <charset val="238"/>
          </rPr>
          <t>: PRV 2004 - 2006 : Agroenvironment a životné podmienky zvierat</t>
        </r>
      </text>
    </comment>
    <comment ref="E18" authorId="0" shapeId="0">
      <text>
        <r>
          <rPr>
            <b/>
            <sz val="8"/>
            <color indexed="81"/>
            <rFont val="Segoe UI"/>
            <family val="2"/>
            <charset val="238"/>
          </rPr>
          <t>Petruňak Pavol:</t>
        </r>
        <r>
          <rPr>
            <sz val="8"/>
            <color indexed="81"/>
            <rFont val="Segoe UI"/>
            <family val="2"/>
            <charset val="238"/>
          </rPr>
          <t xml:space="preserve">
Opatrenie č.5: PRV 2004 - 2006 : Agroenvironment a životné podmienky zvierat</t>
        </r>
      </text>
    </comment>
    <comment ref="F18" authorId="0" shapeId="0">
      <text>
        <r>
          <rPr>
            <b/>
            <sz val="8"/>
            <color indexed="81"/>
            <rFont val="Segoe UI"/>
            <family val="2"/>
            <charset val="238"/>
          </rPr>
          <t>Petruňak Pavol:</t>
        </r>
        <r>
          <rPr>
            <sz val="8"/>
            <color indexed="81"/>
            <rFont val="Segoe UI"/>
            <family val="2"/>
            <charset val="238"/>
          </rPr>
          <t xml:space="preserve">
Opatrenie č.5: PRV 2004 - 2006 : Agroenvironment a životné podmienky zvierat</t>
        </r>
      </text>
    </comment>
    <comment ref="G18" authorId="0" shapeId="0">
      <text>
        <r>
          <rPr>
            <b/>
            <sz val="8"/>
            <color indexed="81"/>
            <rFont val="Segoe UI"/>
            <family val="2"/>
            <charset val="238"/>
          </rPr>
          <t>Petruňak Pavol:</t>
        </r>
        <r>
          <rPr>
            <sz val="8"/>
            <color indexed="81"/>
            <rFont val="Segoe UI"/>
            <family val="2"/>
            <charset val="238"/>
          </rPr>
          <t xml:space="preserve">
Suma: </t>
        </r>
        <r>
          <rPr>
            <b/>
            <sz val="8"/>
            <color indexed="81"/>
            <rFont val="Segoe UI"/>
            <family val="2"/>
            <charset val="238"/>
          </rPr>
          <t>117 287,62</t>
        </r>
        <r>
          <rPr>
            <sz val="8"/>
            <color indexed="81"/>
            <rFont val="Segoe UI"/>
            <family val="2"/>
            <charset val="238"/>
          </rPr>
          <t xml:space="preserve"> EUR (PRV 2004 - 2006, Opatrenie č.5: Agroenvironment a životné podmienky zvierat),
Suma: </t>
        </r>
        <r>
          <rPr>
            <b/>
            <sz val="8"/>
            <color indexed="81"/>
            <rFont val="Segoe UI"/>
            <family val="2"/>
            <charset val="238"/>
          </rPr>
          <t>173 225,73</t>
        </r>
        <r>
          <rPr>
            <sz val="8"/>
            <color indexed="81"/>
            <rFont val="Segoe UI"/>
            <family val="2"/>
            <charset val="238"/>
          </rPr>
          <t xml:space="preserve"> EUR (SOP 2007 - 2013, Opatrenie : Investície do poľnohospodárskych podnikov),
Suma: </t>
        </r>
        <r>
          <rPr>
            <b/>
            <sz val="8"/>
            <color indexed="81"/>
            <rFont val="Segoe UI"/>
            <family val="2"/>
            <charset val="238"/>
          </rPr>
          <t>115 319,44</t>
        </r>
        <r>
          <rPr>
            <sz val="8"/>
            <color indexed="81"/>
            <rFont val="Segoe UI"/>
            <family val="2"/>
            <charset val="238"/>
          </rPr>
          <t xml:space="preserve"> EUR (PRV 2004 - 2006, Opatrenie č.5: Agroenvironment a životné podmienky zvierat),</t>
        </r>
      </text>
    </comment>
    <comment ref="H18" authorId="0" shapeId="0">
      <text>
        <r>
          <rPr>
            <b/>
            <sz val="8"/>
            <color indexed="81"/>
            <rFont val="Segoe UI"/>
            <family val="2"/>
            <charset val="238"/>
          </rPr>
          <t>Petruňak Pavol:</t>
        </r>
        <r>
          <rPr>
            <sz val="8"/>
            <color indexed="81"/>
            <rFont val="Segoe UI"/>
            <family val="2"/>
            <charset val="238"/>
          </rPr>
          <t xml:space="preserve">
SOP 2007 - 2013, </t>
        </r>
        <r>
          <rPr>
            <b/>
            <sz val="8"/>
            <color indexed="81"/>
            <rFont val="Segoe UI"/>
            <family val="2"/>
            <charset val="238"/>
          </rPr>
          <t>Opatrenie 1.1</t>
        </r>
        <r>
          <rPr>
            <sz val="8"/>
            <color indexed="81"/>
            <rFont val="Segoe UI"/>
            <family val="2"/>
            <charset val="238"/>
          </rPr>
          <t xml:space="preserve"> : Investície do poľnohospodárskych podnikov</t>
        </r>
      </text>
    </comment>
  </commentList>
</comments>
</file>

<file path=xl/sharedStrings.xml><?xml version="1.0" encoding="utf-8"?>
<sst xmlns="http://schemas.openxmlformats.org/spreadsheetml/2006/main" count="167" uniqueCount="38">
  <si>
    <t>PRV</t>
  </si>
  <si>
    <t>ŠP</t>
  </si>
  <si>
    <t>TOV</t>
  </si>
  <si>
    <t>Sumár</t>
  </si>
  <si>
    <t>AGRICOLA ITALO SLOVAKKA spol. s r.o. IČO: 36573663</t>
  </si>
  <si>
    <t>AGROPAPÍN, s.r.o. IČO: 36473502</t>
  </si>
  <si>
    <t>AGROKOMPLEX, spol. s r.o. Humenné  IČO: 36487040</t>
  </si>
  <si>
    <t>AGROLUK, s.r.o. IČO: 36466166</t>
  </si>
  <si>
    <t>AGRI-FUTURO, spol. s r.o. IČO: 36469220</t>
  </si>
  <si>
    <t>AGRO - Košarovce,  s.r.o. IČO: 36469581</t>
  </si>
  <si>
    <t>AGRIDEA, spoločnosť s ručením obmedzeným, IČO: 36469076</t>
  </si>
  <si>
    <t>A.D.E. Závada, s r.o, IČO: 36470970</t>
  </si>
  <si>
    <t>MEDIA TRADING s,r,o, IČO: 46098674</t>
  </si>
  <si>
    <t>Roľnícke družstvo Močarany, IČO: 31716539</t>
  </si>
  <si>
    <t>TRA.CE.R. export - import, s.r.o., IČO: 36208621</t>
  </si>
  <si>
    <t>POLAGRO, spol. s r.o., IČO: 36465453</t>
  </si>
  <si>
    <t>MANGINI s.r.o., IČO: 36191141</t>
  </si>
  <si>
    <t>CHIARA, spol. s r. o., IČO: 36172804</t>
  </si>
  <si>
    <t>ITAL-SLOVAK, s.r.o., IČO: 36468819</t>
  </si>
  <si>
    <t>DIEMIL, spoločnosť s ručením obmedzeným, IČO: 36469122</t>
  </si>
  <si>
    <t>CO.BE.R. - PLUS, spol. s r.o., IČO: 36466859</t>
  </si>
  <si>
    <t>CO.BE.R. spol. s r.o., IČO: 31704166</t>
  </si>
  <si>
    <t>BOVINEX Europa, s. r.o.,  IČO: 36217808</t>
  </si>
  <si>
    <t>BIO - FINIŠ s.r.o., IČO: 36453561</t>
  </si>
  <si>
    <t>AGROITAL PLUS s. r. o., IČO: 46590030</t>
  </si>
  <si>
    <t>Agroital s.r.o. IČO: 36583880</t>
  </si>
  <si>
    <t>PP / neprojektové opatrenia</t>
  </si>
  <si>
    <t>PP / priame platby</t>
  </si>
  <si>
    <t>Zoznám skratiek:</t>
  </si>
  <si>
    <t>PP</t>
  </si>
  <si>
    <t>priame podpory</t>
  </si>
  <si>
    <t>štátna pomoc</t>
  </si>
  <si>
    <t>trhovo orientované výdavky</t>
  </si>
  <si>
    <t>Agromal spol. s.r.o.</t>
  </si>
  <si>
    <t>Zoznam spoločností identifikovaných v Obchodnom registri (D. Roda, A. Vadala a ďalších subjektov, v ktorých pôsobia, resp. pôsobili rodinní príslušníci uvedených osôb).</t>
  </si>
  <si>
    <t>projektové podpory</t>
  </si>
  <si>
    <t xml:space="preserve">V období rokov 2004 až do decembra 2007 boli v účtovnom systéme priame podpory evidované spolu, bez členenia na priame platby a neprojektové opatrenia. Preto sú tieto platby v tabuľke vykázané ako PP - priame platby. </t>
  </si>
  <si>
    <t>Informácia o zrealizovaných platbách k 20.02.2018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</si>
</sst>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[$SKK]"/>
    <numFmt numFmtId="165" formatCode="#,##0.00\ [$EUR]"/>
    <numFmt numFmtId="166" formatCode="_-* #,##0.00\ [$SKK]_-;\-* #,##0.00\ [$SKK]_-;_-* &quot;-&quot;??\ [$SKK]_-;_-@_-"/>
    <numFmt numFmtId="167" formatCode="_-* #,##0.00\ [$EUR]_-;\-* #,##0.00\ [$EUR]_-;_-* &quot;-&quot;??\ [$EUR]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9C000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indexed="81"/>
      <name val="Segoe UI"/>
      <family val="2"/>
      <charset val="238"/>
    </font>
    <font>
      <b/>
      <sz val="8"/>
      <color indexed="81"/>
      <name val="Segoe UI"/>
      <family val="2"/>
      <charset val="238"/>
    </font>
    <font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2" borderId="11" applyNumberFormat="0" applyAlignment="0" applyProtection="0"/>
    <xf numFmtId="0" fontId="1" fillId="3" borderId="0" applyNumberFormat="0" applyBorder="0" applyAlignment="0" applyProtection="0"/>
    <xf numFmtId="0" fontId="4" fillId="0" borderId="0"/>
  </cellStyleXfs>
  <cellXfs count="53">
    <xf numFmtId="0" fontId="0" fillId="0" borderId="0" xfId="0"/>
    <xf numFmtId="0" fontId="2" fillId="3" borderId="2" xfId="2" applyFont="1" applyBorder="1"/>
    <xf numFmtId="0" fontId="2" fillId="3" borderId="3" xfId="2" applyFont="1" applyBorder="1"/>
    <xf numFmtId="0" fontId="2" fillId="3" borderId="4" xfId="2" applyFont="1" applyBorder="1" applyAlignment="1">
      <alignment horizontal="left"/>
    </xf>
    <xf numFmtId="0" fontId="0" fillId="0" borderId="5" xfId="0" applyBorder="1"/>
    <xf numFmtId="0" fontId="2" fillId="3" borderId="7" xfId="2" applyFont="1" applyBorder="1" applyAlignment="1">
      <alignment horizontal="left"/>
    </xf>
    <xf numFmtId="0" fontId="3" fillId="2" borderId="1" xfId="1" applyFont="1" applyBorder="1" applyAlignment="1">
      <alignment wrapText="1"/>
    </xf>
    <xf numFmtId="4" fontId="0" fillId="0" borderId="5" xfId="0" applyNumberFormat="1" applyBorder="1"/>
    <xf numFmtId="4" fontId="0" fillId="0" borderId="6" xfId="0" applyNumberFormat="1" applyBorder="1"/>
    <xf numFmtId="4" fontId="0" fillId="0" borderId="0" xfId="0" applyNumberFormat="1"/>
    <xf numFmtId="4" fontId="0" fillId="0" borderId="8" xfId="0" applyNumberFormat="1" applyBorder="1"/>
    <xf numFmtId="0" fontId="2" fillId="4" borderId="2" xfId="2" applyFont="1" applyFill="1" applyBorder="1"/>
    <xf numFmtId="164" fontId="0" fillId="0" borderId="0" xfId="0" applyNumberFormat="1"/>
    <xf numFmtId="165" fontId="0" fillId="0" borderId="0" xfId="0" applyNumberFormat="1"/>
    <xf numFmtId="4" fontId="1" fillId="0" borderId="5" xfId="3" applyNumberFormat="1" applyFont="1" applyFill="1" applyBorder="1" applyAlignment="1">
      <alignment horizontal="right"/>
    </xf>
    <xf numFmtId="4" fontId="4" fillId="0" borderId="5" xfId="3" applyNumberFormat="1" applyFont="1" applyFill="1" applyBorder="1" applyAlignment="1">
      <alignment horizontal="right"/>
    </xf>
    <xf numFmtId="4" fontId="0" fillId="0" borderId="0" xfId="0" applyNumberFormat="1" applyFill="1" applyBorder="1"/>
    <xf numFmtId="4" fontId="0" fillId="0" borderId="5" xfId="0" applyNumberFormat="1" applyFont="1" applyFill="1" applyBorder="1" applyAlignment="1">
      <alignment horizontal="right"/>
    </xf>
    <xf numFmtId="4" fontId="2" fillId="5" borderId="8" xfId="0" applyNumberFormat="1" applyFont="1" applyFill="1" applyBorder="1"/>
    <xf numFmtId="0" fontId="0" fillId="0" borderId="9" xfId="0" applyBorder="1"/>
    <xf numFmtId="4" fontId="2" fillId="0" borderId="8" xfId="0" applyNumberFormat="1" applyFont="1" applyBorder="1"/>
    <xf numFmtId="4" fontId="7" fillId="5" borderId="5" xfId="0" applyNumberFormat="1" applyFont="1" applyFill="1" applyBorder="1" applyAlignment="1">
      <alignment horizontal="right"/>
    </xf>
    <xf numFmtId="0" fontId="3" fillId="2" borderId="11" xfId="1"/>
    <xf numFmtId="0" fontId="3" fillId="2" borderId="11" xfId="1" quotePrefix="1" applyAlignment="1">
      <alignment vertical="center"/>
    </xf>
    <xf numFmtId="0" fontId="3" fillId="2" borderId="11" xfId="1" applyAlignment="1">
      <alignment vertical="center" wrapText="1"/>
    </xf>
    <xf numFmtId="0" fontId="3" fillId="2" borderId="11" xfId="1" applyAlignment="1">
      <alignment vertical="center"/>
    </xf>
    <xf numFmtId="0" fontId="2" fillId="4" borderId="10" xfId="2" applyFont="1" applyFill="1" applyBorder="1"/>
    <xf numFmtId="166" fontId="0" fillId="0" borderId="0" xfId="0" applyNumberFormat="1"/>
    <xf numFmtId="4" fontId="0" fillId="0" borderId="5" xfId="0" applyNumberFormat="1" applyFill="1" applyBorder="1"/>
    <xf numFmtId="4" fontId="0" fillId="0" borderId="8" xfId="0" applyNumberFormat="1" applyFill="1" applyBorder="1"/>
    <xf numFmtId="4" fontId="7" fillId="0" borderId="5" xfId="0" applyNumberFormat="1" applyFont="1" applyFill="1" applyBorder="1" applyAlignment="1">
      <alignment horizontal="right"/>
    </xf>
    <xf numFmtId="4" fontId="7" fillId="0" borderId="5" xfId="0" applyNumberFormat="1" applyFont="1" applyFill="1" applyBorder="1"/>
    <xf numFmtId="4" fontId="4" fillId="0" borderId="5" xfId="3" applyNumberFormat="1" applyFill="1" applyBorder="1"/>
    <xf numFmtId="0" fontId="0" fillId="0" borderId="0" xfId="0" applyFill="1"/>
    <xf numFmtId="4" fontId="7" fillId="0" borderId="8" xfId="0" applyNumberFormat="1" applyFont="1" applyFill="1" applyBorder="1"/>
    <xf numFmtId="167" fontId="0" fillId="0" borderId="0" xfId="0" applyNumberFormat="1"/>
    <xf numFmtId="0" fontId="8" fillId="0" borderId="0" xfId="0" applyFont="1" applyFill="1" applyAlignment="1"/>
    <xf numFmtId="0" fontId="0" fillId="0" borderId="0" xfId="0" applyFill="1" applyBorder="1"/>
    <xf numFmtId="0" fontId="9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/>
    <xf numFmtId="0" fontId="11" fillId="0" borderId="12" xfId="0" applyFont="1" applyFill="1" applyBorder="1"/>
    <xf numFmtId="0" fontId="12" fillId="0" borderId="13" xfId="0" applyFont="1" applyBorder="1"/>
    <xf numFmtId="0" fontId="0" fillId="0" borderId="14" xfId="0" applyBorder="1"/>
    <xf numFmtId="0" fontId="0" fillId="0" borderId="15" xfId="0" applyBorder="1"/>
    <xf numFmtId="0" fontId="10" fillId="0" borderId="16" xfId="0" applyFont="1" applyFill="1" applyBorder="1" applyAlignment="1"/>
    <xf numFmtId="0" fontId="0" fillId="0" borderId="17" xfId="0" applyBorder="1"/>
    <xf numFmtId="0" fontId="2" fillId="0" borderId="16" xfId="0" applyFont="1" applyFill="1" applyBorder="1"/>
    <xf numFmtId="0" fontId="11" fillId="0" borderId="18" xfId="0" applyFont="1" applyFill="1" applyBorder="1"/>
    <xf numFmtId="0" fontId="0" fillId="0" borderId="19" xfId="0" applyBorder="1"/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4">
    <cellStyle name="20 % - zvýraznenie1" xfId="2" builtinId="30"/>
    <cellStyle name="Normálne" xfId="0" builtinId="0"/>
    <cellStyle name="Normálne 2" xfId="3"/>
    <cellStyle name="Zlá" xfId="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Q212"/>
  <sheetViews>
    <sheetView tabSelected="1" view="pageBreakPreview" zoomScale="60" zoomScaleNormal="100" workbookViewId="0">
      <selection activeCell="A3" sqref="A3"/>
    </sheetView>
  </sheetViews>
  <sheetFormatPr defaultRowHeight="15" x14ac:dyDescent="0.25"/>
  <cols>
    <col min="1" max="1" width="35.7109375" customWidth="1"/>
    <col min="2" max="2" width="12.42578125" bestFit="1" customWidth="1"/>
    <col min="3" max="3" width="15.28515625" bestFit="1" customWidth="1"/>
    <col min="4" max="5" width="12.42578125" bestFit="1" customWidth="1"/>
    <col min="6" max="6" width="17.85546875" bestFit="1" customWidth="1"/>
    <col min="7" max="11" width="11.42578125" bestFit="1" customWidth="1"/>
    <col min="12" max="13" width="10" bestFit="1" customWidth="1"/>
    <col min="14" max="14" width="11.42578125" bestFit="1" customWidth="1"/>
    <col min="15" max="15" width="10" bestFit="1" customWidth="1"/>
    <col min="16" max="16" width="16.85546875" bestFit="1" customWidth="1"/>
    <col min="17" max="17" width="12.42578125" bestFit="1" customWidth="1"/>
  </cols>
  <sheetData>
    <row r="2" spans="1:17" ht="21" x14ac:dyDescent="0.35">
      <c r="A2" s="50" t="s">
        <v>34</v>
      </c>
    </row>
    <row r="3" spans="1:17" ht="18.75" x14ac:dyDescent="0.3">
      <c r="A3" s="51" t="s">
        <v>37</v>
      </c>
    </row>
    <row r="4" spans="1:17" ht="15.75" thickBot="1" x14ac:dyDescent="0.3"/>
    <row r="5" spans="1:17" ht="36.75" customHeight="1" x14ac:dyDescent="0.25">
      <c r="A5" s="6" t="s">
        <v>4</v>
      </c>
      <c r="B5" s="11">
        <v>2004</v>
      </c>
      <c r="C5" s="11">
        <v>2005</v>
      </c>
      <c r="D5" s="11">
        <v>2006</v>
      </c>
      <c r="E5" s="11">
        <v>2007</v>
      </c>
      <c r="F5" s="11">
        <v>2008</v>
      </c>
      <c r="G5" s="1">
        <v>2009</v>
      </c>
      <c r="H5" s="1">
        <v>2010</v>
      </c>
      <c r="I5" s="1">
        <v>2011</v>
      </c>
      <c r="J5" s="1">
        <v>2012</v>
      </c>
      <c r="K5" s="1">
        <v>2013</v>
      </c>
      <c r="L5" s="1">
        <v>2014</v>
      </c>
      <c r="M5" s="1">
        <v>2015</v>
      </c>
      <c r="N5" s="1">
        <v>2016</v>
      </c>
      <c r="O5" s="1">
        <v>2017</v>
      </c>
      <c r="P5" s="2">
        <v>2018</v>
      </c>
    </row>
    <row r="6" spans="1:17" x14ac:dyDescent="0.25">
      <c r="A6" s="3" t="s">
        <v>26</v>
      </c>
      <c r="B6" s="7">
        <v>0</v>
      </c>
      <c r="C6" s="7">
        <v>0</v>
      </c>
      <c r="D6" s="7">
        <v>0</v>
      </c>
      <c r="E6" s="7">
        <v>450524</v>
      </c>
      <c r="F6" s="7">
        <v>472833.08</v>
      </c>
      <c r="G6" s="7">
        <v>20423.39</v>
      </c>
      <c r="H6" s="7">
        <v>20485.54</v>
      </c>
      <c r="I6" s="7">
        <v>16437.259999999998</v>
      </c>
      <c r="J6" s="7">
        <v>16437.259999999998</v>
      </c>
      <c r="K6" s="7">
        <v>10336.41</v>
      </c>
      <c r="L6" s="7">
        <v>0</v>
      </c>
      <c r="M6" s="7">
        <v>7655.14</v>
      </c>
      <c r="N6" s="7">
        <v>11819.55</v>
      </c>
      <c r="O6" s="7">
        <v>0</v>
      </c>
      <c r="P6" s="8">
        <v>0</v>
      </c>
      <c r="Q6" s="9"/>
    </row>
    <row r="7" spans="1:17" x14ac:dyDescent="0.25">
      <c r="A7" s="3" t="s">
        <v>27</v>
      </c>
      <c r="B7" s="7">
        <v>0</v>
      </c>
      <c r="C7" s="7">
        <v>0</v>
      </c>
      <c r="D7" s="7">
        <v>1010364.06</v>
      </c>
      <c r="E7" s="7">
        <v>6842951.3699999992</v>
      </c>
      <c r="F7" s="7">
        <v>3906150.87</v>
      </c>
      <c r="G7" s="7">
        <v>133796.35</v>
      </c>
      <c r="H7" s="7">
        <v>124507.44</v>
      </c>
      <c r="I7" s="7">
        <v>134669.16</v>
      </c>
      <c r="J7" s="7">
        <v>150868.57</v>
      </c>
      <c r="K7" s="7">
        <v>127094.94</v>
      </c>
      <c r="L7" s="7">
        <v>0</v>
      </c>
      <c r="M7" s="7">
        <v>129758.78</v>
      </c>
      <c r="N7" s="7">
        <v>195809.44</v>
      </c>
      <c r="O7" s="7">
        <v>0</v>
      </c>
      <c r="P7" s="8">
        <v>0</v>
      </c>
      <c r="Q7" s="9"/>
    </row>
    <row r="8" spans="1:17" x14ac:dyDescent="0.25">
      <c r="A8" s="3" t="s">
        <v>0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8">
        <v>0</v>
      </c>
      <c r="Q8" s="9"/>
    </row>
    <row r="9" spans="1:17" x14ac:dyDescent="0.25">
      <c r="A9" s="3" t="s">
        <v>1</v>
      </c>
      <c r="B9" s="7">
        <v>0</v>
      </c>
      <c r="C9" s="7">
        <v>0</v>
      </c>
      <c r="D9" s="7">
        <v>0</v>
      </c>
      <c r="E9" s="7">
        <v>0</v>
      </c>
      <c r="F9" s="7">
        <v>32982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8">
        <v>0</v>
      </c>
      <c r="Q9" s="9"/>
    </row>
    <row r="10" spans="1:17" x14ac:dyDescent="0.25">
      <c r="A10" s="3" t="s">
        <v>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8">
        <v>0</v>
      </c>
      <c r="Q10" s="9"/>
    </row>
    <row r="11" spans="1:17" ht="15.75" thickBot="1" x14ac:dyDescent="0.3">
      <c r="A11" s="5" t="s">
        <v>3</v>
      </c>
      <c r="B11" s="10">
        <f>SUM(B6:B10)</f>
        <v>0</v>
      </c>
      <c r="C11" s="10">
        <f t="shared" ref="C11:P11" si="0">SUM(C6:C10)</f>
        <v>0</v>
      </c>
      <c r="D11" s="10">
        <f t="shared" si="0"/>
        <v>1010364.06</v>
      </c>
      <c r="E11" s="10">
        <f t="shared" si="0"/>
        <v>7293475.3699999992</v>
      </c>
      <c r="F11" s="10">
        <f t="shared" si="0"/>
        <v>4411965.95</v>
      </c>
      <c r="G11" s="10">
        <f t="shared" si="0"/>
        <v>154219.74</v>
      </c>
      <c r="H11" s="10">
        <f t="shared" si="0"/>
        <v>144992.98000000001</v>
      </c>
      <c r="I11" s="10">
        <f t="shared" si="0"/>
        <v>151106.42000000001</v>
      </c>
      <c r="J11" s="10">
        <f t="shared" si="0"/>
        <v>167305.83000000002</v>
      </c>
      <c r="K11" s="10">
        <f t="shared" si="0"/>
        <v>137431.35</v>
      </c>
      <c r="L11" s="10">
        <f t="shared" si="0"/>
        <v>0</v>
      </c>
      <c r="M11" s="10">
        <f t="shared" si="0"/>
        <v>137413.92000000001</v>
      </c>
      <c r="N11" s="10">
        <f t="shared" si="0"/>
        <v>207628.99</v>
      </c>
      <c r="O11" s="10">
        <f t="shared" si="0"/>
        <v>0</v>
      </c>
      <c r="P11" s="10">
        <f t="shared" si="0"/>
        <v>0</v>
      </c>
      <c r="Q11" s="9"/>
    </row>
    <row r="12" spans="1:17" x14ac:dyDescent="0.25">
      <c r="F12" s="27">
        <f>SUM(B11:F11)</f>
        <v>12715805.379999999</v>
      </c>
      <c r="P12" s="13">
        <f>SUM(G11:P11)</f>
        <v>1100099.23</v>
      </c>
    </row>
    <row r="14" spans="1:17" ht="15.75" thickBot="1" x14ac:dyDescent="0.3"/>
    <row r="15" spans="1:17" x14ac:dyDescent="0.25">
      <c r="A15" s="6" t="s">
        <v>5</v>
      </c>
      <c r="B15" s="11">
        <v>2004</v>
      </c>
      <c r="C15" s="11">
        <v>2005</v>
      </c>
      <c r="D15" s="11">
        <v>2006</v>
      </c>
      <c r="E15" s="11">
        <v>2007</v>
      </c>
      <c r="F15" s="11">
        <v>2008</v>
      </c>
      <c r="G15" s="1">
        <v>2009</v>
      </c>
      <c r="H15" s="1">
        <v>2010</v>
      </c>
      <c r="I15" s="1">
        <v>2011</v>
      </c>
      <c r="J15" s="1">
        <v>2012</v>
      </c>
      <c r="K15" s="1">
        <v>2013</v>
      </c>
      <c r="L15" s="1">
        <v>2014</v>
      </c>
      <c r="M15" s="1">
        <v>2015</v>
      </c>
      <c r="N15" s="1">
        <v>2016</v>
      </c>
      <c r="O15" s="1">
        <v>2017</v>
      </c>
      <c r="P15" s="2">
        <v>2018</v>
      </c>
    </row>
    <row r="16" spans="1:17" x14ac:dyDescent="0.25">
      <c r="A16" s="3" t="s">
        <v>26</v>
      </c>
      <c r="B16" s="7">
        <v>0</v>
      </c>
      <c r="C16" s="7">
        <v>0</v>
      </c>
      <c r="D16" s="7">
        <v>0</v>
      </c>
      <c r="E16" s="7">
        <v>6192507.6299999999</v>
      </c>
      <c r="F16" s="7">
        <v>6192507.6299999999</v>
      </c>
      <c r="G16" s="7">
        <v>204193.64</v>
      </c>
      <c r="H16" s="7">
        <v>196394.98</v>
      </c>
      <c r="I16" s="7">
        <v>173597.42</v>
      </c>
      <c r="J16" s="7">
        <v>173882.98</v>
      </c>
      <c r="K16" s="7">
        <v>10017.01</v>
      </c>
      <c r="L16" s="7">
        <v>110849.04</v>
      </c>
      <c r="M16" s="7">
        <v>42120.24</v>
      </c>
      <c r="N16" s="7">
        <v>62506.86</v>
      </c>
      <c r="O16" s="7">
        <v>114827.73000000001</v>
      </c>
      <c r="P16" s="8">
        <v>12537.97</v>
      </c>
      <c r="Q16" s="9"/>
    </row>
    <row r="17" spans="1:17" x14ac:dyDescent="0.25">
      <c r="A17" s="3" t="s">
        <v>27</v>
      </c>
      <c r="B17" s="7">
        <v>10036780.82</v>
      </c>
      <c r="C17" s="7">
        <v>11180326.23</v>
      </c>
      <c r="D17" s="7">
        <v>7072972.2599999998</v>
      </c>
      <c r="E17" s="7">
        <v>5682930.4100000001</v>
      </c>
      <c r="F17" s="7">
        <v>11389867.810000001</v>
      </c>
      <c r="G17" s="7">
        <v>367467.39999999997</v>
      </c>
      <c r="H17" s="7">
        <v>377271.88</v>
      </c>
      <c r="I17" s="7">
        <v>399758.32000000007</v>
      </c>
      <c r="J17" s="7">
        <v>345165.37</v>
      </c>
      <c r="K17" s="7">
        <v>0</v>
      </c>
      <c r="L17" s="28">
        <v>253371.72</v>
      </c>
      <c r="M17" s="7">
        <v>223736.7</v>
      </c>
      <c r="N17" s="7">
        <v>195228.69</v>
      </c>
      <c r="O17" s="7">
        <v>456056.43</v>
      </c>
      <c r="P17" s="8">
        <v>0</v>
      </c>
      <c r="Q17" s="9"/>
    </row>
    <row r="18" spans="1:17" x14ac:dyDescent="0.25">
      <c r="A18" s="3" t="s">
        <v>0</v>
      </c>
      <c r="B18" s="7">
        <v>0</v>
      </c>
      <c r="C18" s="7">
        <v>3534290</v>
      </c>
      <c r="D18" s="7">
        <v>0</v>
      </c>
      <c r="E18" s="7">
        <v>2070499.82</v>
      </c>
      <c r="F18" s="7">
        <v>3533406.89</v>
      </c>
      <c r="G18" s="7">
        <v>405832.79</v>
      </c>
      <c r="H18" s="7">
        <v>942659.08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8">
        <v>0</v>
      </c>
      <c r="Q18" s="9"/>
    </row>
    <row r="19" spans="1:17" x14ac:dyDescent="0.25">
      <c r="A19" s="3" t="s">
        <v>1</v>
      </c>
      <c r="B19" s="7">
        <v>0</v>
      </c>
      <c r="C19" s="7">
        <v>0</v>
      </c>
      <c r="D19" s="7">
        <v>0</v>
      </c>
      <c r="E19" s="7">
        <v>0</v>
      </c>
      <c r="F19" s="7">
        <v>5804</v>
      </c>
      <c r="G19" s="7">
        <v>0</v>
      </c>
      <c r="H19" s="7">
        <v>0</v>
      </c>
      <c r="I19" s="7">
        <v>0</v>
      </c>
      <c r="J19" s="7">
        <v>0</v>
      </c>
      <c r="K19" s="7">
        <v>4046.23</v>
      </c>
      <c r="L19" s="7">
        <v>0</v>
      </c>
      <c r="M19" s="7">
        <v>0</v>
      </c>
      <c r="N19" s="7">
        <v>0</v>
      </c>
      <c r="O19" s="7">
        <v>0</v>
      </c>
      <c r="P19" s="8">
        <v>0</v>
      </c>
      <c r="Q19" s="9"/>
    </row>
    <row r="20" spans="1:17" x14ac:dyDescent="0.25">
      <c r="A20" s="3" t="s">
        <v>2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2653.56</v>
      </c>
      <c r="I20" s="7">
        <v>0</v>
      </c>
      <c r="J20" s="7">
        <v>0</v>
      </c>
      <c r="K20" s="7">
        <v>0</v>
      </c>
      <c r="L20" s="7">
        <v>0</v>
      </c>
      <c r="M20" s="7">
        <v>3952.93</v>
      </c>
      <c r="N20" s="7">
        <v>0</v>
      </c>
      <c r="O20" s="7">
        <v>2287.3000000000002</v>
      </c>
      <c r="P20" s="8">
        <v>0</v>
      </c>
      <c r="Q20" s="9"/>
    </row>
    <row r="21" spans="1:17" ht="15.75" thickBot="1" x14ac:dyDescent="0.3">
      <c r="A21" s="5" t="s">
        <v>3</v>
      </c>
      <c r="B21" s="10">
        <f>SUM(B16:B20)</f>
        <v>10036780.82</v>
      </c>
      <c r="C21" s="10">
        <f t="shared" ref="C21" si="1">SUM(C16:C20)</f>
        <v>14714616.23</v>
      </c>
      <c r="D21" s="10">
        <f t="shared" ref="D21" si="2">SUM(D16:D20)</f>
        <v>7072972.2599999998</v>
      </c>
      <c r="E21" s="10">
        <f t="shared" ref="E21" si="3">SUM(E16:E20)</f>
        <v>13945937.859999999</v>
      </c>
      <c r="F21" s="10">
        <f t="shared" ref="F21" si="4">SUM(F16:F20)</f>
        <v>21121586.330000002</v>
      </c>
      <c r="G21" s="10">
        <f t="shared" ref="G21" si="5">SUM(G16:G20)</f>
        <v>977493.83000000007</v>
      </c>
      <c r="H21" s="10">
        <f t="shared" ref="H21" si="6">SUM(H16:H20)</f>
        <v>1518979.5</v>
      </c>
      <c r="I21" s="10">
        <f t="shared" ref="I21" si="7">SUM(I16:I20)</f>
        <v>573355.74000000011</v>
      </c>
      <c r="J21" s="10">
        <f t="shared" ref="J21" si="8">SUM(J16:J20)</f>
        <v>519048.35</v>
      </c>
      <c r="K21" s="10">
        <f t="shared" ref="K21" si="9">SUM(K16:K20)</f>
        <v>14063.24</v>
      </c>
      <c r="L21" s="10">
        <f t="shared" ref="L21" si="10">SUM(L16:L20)</f>
        <v>364220.76</v>
      </c>
      <c r="M21" s="10">
        <f t="shared" ref="M21" si="11">SUM(M16:M20)</f>
        <v>269809.87</v>
      </c>
      <c r="N21" s="10">
        <f t="shared" ref="N21" si="12">SUM(N16:N20)</f>
        <v>257735.55</v>
      </c>
      <c r="O21" s="10">
        <f t="shared" ref="O21" si="13">SUM(O16:O20)</f>
        <v>573171.46000000008</v>
      </c>
      <c r="P21" s="10">
        <f t="shared" ref="P21" si="14">SUM(P16:P20)</f>
        <v>12537.97</v>
      </c>
      <c r="Q21" s="9"/>
    </row>
    <row r="22" spans="1:17" x14ac:dyDescent="0.25">
      <c r="F22" s="27">
        <f>SUM(B21:F21)</f>
        <v>66891893.5</v>
      </c>
      <c r="P22" s="13">
        <f>SUM(G21:P21)</f>
        <v>5080416.2700000005</v>
      </c>
    </row>
    <row r="23" spans="1:17" ht="15.75" thickBot="1" x14ac:dyDescent="0.3"/>
    <row r="24" spans="1:17" ht="30" x14ac:dyDescent="0.25">
      <c r="A24" s="6" t="s">
        <v>6</v>
      </c>
      <c r="B24" s="11">
        <v>2004</v>
      </c>
      <c r="C24" s="11">
        <v>2005</v>
      </c>
      <c r="D24" s="11">
        <v>2006</v>
      </c>
      <c r="E24" s="11">
        <v>2007</v>
      </c>
      <c r="F24" s="11">
        <v>2008</v>
      </c>
      <c r="G24" s="1">
        <v>2009</v>
      </c>
      <c r="H24" s="1">
        <v>2010</v>
      </c>
      <c r="I24" s="1">
        <v>2011</v>
      </c>
      <c r="J24" s="1">
        <v>2012</v>
      </c>
      <c r="K24" s="1">
        <v>2013</v>
      </c>
      <c r="L24" s="1">
        <v>2014</v>
      </c>
      <c r="M24" s="1">
        <v>2015</v>
      </c>
      <c r="N24" s="1">
        <v>2016</v>
      </c>
      <c r="O24" s="1">
        <v>2017</v>
      </c>
      <c r="P24" s="2">
        <v>2018</v>
      </c>
    </row>
    <row r="25" spans="1:17" x14ac:dyDescent="0.25">
      <c r="A25" s="3" t="s">
        <v>26</v>
      </c>
      <c r="B25" s="7">
        <v>0</v>
      </c>
      <c r="C25" s="7">
        <v>0</v>
      </c>
      <c r="D25" s="7">
        <v>0</v>
      </c>
      <c r="E25" s="7">
        <v>5922162.4100000001</v>
      </c>
      <c r="F25" s="7">
        <v>5905368.8099999996</v>
      </c>
      <c r="G25" s="7">
        <v>193905.1</v>
      </c>
      <c r="H25" s="7">
        <v>192218.84</v>
      </c>
      <c r="I25" s="7">
        <v>11327.7</v>
      </c>
      <c r="J25" s="7">
        <v>316373.68000000005</v>
      </c>
      <c r="K25" s="7">
        <v>170373.35</v>
      </c>
      <c r="L25" s="7">
        <v>155946.41999999998</v>
      </c>
      <c r="M25" s="7">
        <v>9012.4699999999993</v>
      </c>
      <c r="N25" s="28">
        <v>153173.94</v>
      </c>
      <c r="O25" s="28">
        <v>8368.74</v>
      </c>
      <c r="P25" s="8">
        <v>0</v>
      </c>
      <c r="Q25" s="9"/>
    </row>
    <row r="26" spans="1:17" x14ac:dyDescent="0.25">
      <c r="A26" s="3" t="s">
        <v>27</v>
      </c>
      <c r="B26" s="7">
        <v>11726285.289999999</v>
      </c>
      <c r="C26" s="14">
        <v>12055022.52</v>
      </c>
      <c r="D26" s="7">
        <v>13240105.52</v>
      </c>
      <c r="E26" s="7">
        <v>7014415.8600000003</v>
      </c>
      <c r="F26" s="7">
        <v>12666728.360000001</v>
      </c>
      <c r="G26" s="7">
        <v>375627.44000000006</v>
      </c>
      <c r="H26" s="7">
        <v>398805.61</v>
      </c>
      <c r="I26" s="7">
        <v>76472.41</v>
      </c>
      <c r="J26" s="7">
        <v>739316.38</v>
      </c>
      <c r="K26" s="7">
        <v>427789.75</v>
      </c>
      <c r="L26" s="7">
        <v>482504.44</v>
      </c>
      <c r="M26" s="7">
        <v>5565</v>
      </c>
      <c r="N26" s="28">
        <v>864205.63000000012</v>
      </c>
      <c r="O26" s="28">
        <v>40334.06</v>
      </c>
      <c r="P26" s="8">
        <v>0</v>
      </c>
      <c r="Q26" s="9"/>
    </row>
    <row r="27" spans="1:17" x14ac:dyDescent="0.25">
      <c r="A27" s="3" t="s">
        <v>0</v>
      </c>
      <c r="B27" s="7">
        <v>0</v>
      </c>
      <c r="C27" s="7">
        <v>0</v>
      </c>
      <c r="D27" s="7">
        <v>7854756.4000000004</v>
      </c>
      <c r="E27" s="7">
        <v>7845888.5</v>
      </c>
      <c r="F27" s="7">
        <v>7693668.4500000002</v>
      </c>
      <c r="G27" s="7">
        <v>467292.8</v>
      </c>
      <c r="H27" s="7">
        <v>1011550.61</v>
      </c>
      <c r="I27" s="7">
        <v>451.36</v>
      </c>
      <c r="J27" s="7">
        <v>187812.93</v>
      </c>
      <c r="K27" s="7">
        <v>1500000</v>
      </c>
      <c r="L27" s="7">
        <v>0</v>
      </c>
      <c r="M27" s="7">
        <v>0</v>
      </c>
      <c r="N27" s="28">
        <v>0</v>
      </c>
      <c r="O27" s="28">
        <v>0</v>
      </c>
      <c r="P27" s="8">
        <v>0</v>
      </c>
      <c r="Q27" s="9"/>
    </row>
    <row r="28" spans="1:17" x14ac:dyDescent="0.25">
      <c r="A28" s="3" t="s">
        <v>1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13319.55</v>
      </c>
      <c r="L28" s="7">
        <v>0</v>
      </c>
      <c r="M28" s="7">
        <v>0</v>
      </c>
      <c r="N28" s="28">
        <v>0</v>
      </c>
      <c r="O28" s="28">
        <v>0</v>
      </c>
      <c r="P28" s="8">
        <v>0</v>
      </c>
      <c r="Q28" s="9"/>
    </row>
    <row r="29" spans="1:17" x14ac:dyDescent="0.25">
      <c r="A29" s="3" t="s">
        <v>2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3533.35</v>
      </c>
      <c r="I29" s="7">
        <v>0</v>
      </c>
      <c r="J29" s="7">
        <v>0</v>
      </c>
      <c r="K29" s="7">
        <v>0</v>
      </c>
      <c r="L29" s="7">
        <v>0</v>
      </c>
      <c r="M29" s="15">
        <v>7871.78</v>
      </c>
      <c r="N29" s="28">
        <v>0</v>
      </c>
      <c r="O29" s="28">
        <v>3805.76</v>
      </c>
      <c r="P29" s="8">
        <v>0</v>
      </c>
      <c r="Q29" s="9"/>
    </row>
    <row r="30" spans="1:17" ht="15.75" thickBot="1" x14ac:dyDescent="0.3">
      <c r="A30" s="5" t="s">
        <v>3</v>
      </c>
      <c r="B30" s="10">
        <f>SUM(B25:B29)</f>
        <v>11726285.289999999</v>
      </c>
      <c r="C30" s="10">
        <f t="shared" ref="C30" si="15">SUM(C25:C29)</f>
        <v>12055022.52</v>
      </c>
      <c r="D30" s="10">
        <f t="shared" ref="D30" si="16">SUM(D25:D29)</f>
        <v>21094861.920000002</v>
      </c>
      <c r="E30" s="10">
        <f t="shared" ref="E30" si="17">SUM(E25:E29)</f>
        <v>20782466.77</v>
      </c>
      <c r="F30" s="10">
        <f t="shared" ref="F30" si="18">SUM(F25:F29)</f>
        <v>26265765.620000001</v>
      </c>
      <c r="G30" s="10">
        <f t="shared" ref="G30" si="19">SUM(G25:G29)</f>
        <v>1036825.3400000001</v>
      </c>
      <c r="H30" s="10">
        <f t="shared" ref="H30" si="20">SUM(H25:H29)</f>
        <v>1606108.4100000001</v>
      </c>
      <c r="I30" s="10">
        <f t="shared" ref="I30" si="21">SUM(I25:I29)</f>
        <v>88251.47</v>
      </c>
      <c r="J30" s="10">
        <f t="shared" ref="J30" si="22">SUM(J25:J29)</f>
        <v>1243502.99</v>
      </c>
      <c r="K30" s="10">
        <f t="shared" ref="K30" si="23">SUM(K25:K29)</f>
        <v>2111482.65</v>
      </c>
      <c r="L30" s="10">
        <f t="shared" ref="L30" si="24">SUM(L25:L29)</f>
        <v>638450.86</v>
      </c>
      <c r="M30" s="10">
        <f t="shared" ref="M30" si="25">SUM(M25:M29)</f>
        <v>22449.25</v>
      </c>
      <c r="N30" s="10">
        <f t="shared" ref="N30" si="26">SUM(N25:N29)</f>
        <v>1017379.5700000001</v>
      </c>
      <c r="O30" s="10">
        <f t="shared" ref="O30" si="27">SUM(O25:O29)</f>
        <v>52508.56</v>
      </c>
      <c r="P30" s="10">
        <f t="shared" ref="P30" si="28">SUM(P25:P29)</f>
        <v>0</v>
      </c>
      <c r="Q30" s="9"/>
    </row>
    <row r="31" spans="1:17" x14ac:dyDescent="0.25">
      <c r="F31" s="27">
        <f>SUM(B30:F30)</f>
        <v>91924402.120000005</v>
      </c>
      <c r="P31" s="35">
        <f>SUM(G30:P30)</f>
        <v>7816959.0999999996</v>
      </c>
    </row>
    <row r="32" spans="1:17" ht="15.75" thickBot="1" x14ac:dyDescent="0.3"/>
    <row r="33" spans="1:17" x14ac:dyDescent="0.25">
      <c r="A33" s="6" t="s">
        <v>7</v>
      </c>
      <c r="B33" s="11">
        <v>2004</v>
      </c>
      <c r="C33" s="11">
        <v>2005</v>
      </c>
      <c r="D33" s="11">
        <v>2006</v>
      </c>
      <c r="E33" s="11">
        <v>2007</v>
      </c>
      <c r="F33" s="11">
        <v>2008</v>
      </c>
      <c r="G33" s="1">
        <v>2009</v>
      </c>
      <c r="H33" s="1">
        <v>2010</v>
      </c>
      <c r="I33" s="1">
        <v>2011</v>
      </c>
      <c r="J33" s="1">
        <v>2012</v>
      </c>
      <c r="K33" s="1">
        <v>2013</v>
      </c>
      <c r="L33" s="1">
        <v>2014</v>
      </c>
      <c r="M33" s="1">
        <v>2015</v>
      </c>
      <c r="N33" s="1">
        <v>2016</v>
      </c>
      <c r="O33" s="1">
        <v>2017</v>
      </c>
      <c r="P33" s="2">
        <v>2018</v>
      </c>
    </row>
    <row r="34" spans="1:17" x14ac:dyDescent="0.25">
      <c r="A34" s="3" t="s">
        <v>26</v>
      </c>
      <c r="B34" s="7">
        <v>0</v>
      </c>
      <c r="C34" s="7">
        <v>0</v>
      </c>
      <c r="D34" s="7">
        <v>0</v>
      </c>
      <c r="E34" s="7">
        <v>10317511.91</v>
      </c>
      <c r="F34" s="7">
        <v>4802078.7</v>
      </c>
      <c r="G34" s="7">
        <v>159148.35999999999</v>
      </c>
      <c r="H34" s="7">
        <v>158860.93</v>
      </c>
      <c r="I34" s="7">
        <v>128661.14</v>
      </c>
      <c r="J34" s="7">
        <v>129020.69</v>
      </c>
      <c r="K34" s="7">
        <v>129138.65</v>
      </c>
      <c r="L34" s="7">
        <v>0</v>
      </c>
      <c r="M34" s="7">
        <v>125486.05</v>
      </c>
      <c r="N34" s="7">
        <v>162089.07</v>
      </c>
      <c r="O34" s="7">
        <v>80524.479999999996</v>
      </c>
      <c r="P34" s="8">
        <v>0</v>
      </c>
      <c r="Q34" s="9"/>
    </row>
    <row r="35" spans="1:17" x14ac:dyDescent="0.25">
      <c r="A35" s="3" t="s">
        <v>27</v>
      </c>
      <c r="B35" s="7">
        <v>8280430.0099999998</v>
      </c>
      <c r="C35" s="7">
        <v>9623549.6999999993</v>
      </c>
      <c r="D35" s="7">
        <v>10756457.449999999</v>
      </c>
      <c r="E35" s="7">
        <v>40560.69</v>
      </c>
      <c r="F35" s="7">
        <v>9907041.4200000018</v>
      </c>
      <c r="G35" s="7">
        <v>303901.96999999997</v>
      </c>
      <c r="H35" s="7">
        <v>334761.95</v>
      </c>
      <c r="I35" s="7">
        <v>350610.08999999997</v>
      </c>
      <c r="J35" s="7">
        <v>337211.85000000003</v>
      </c>
      <c r="K35" s="7">
        <v>362567.58</v>
      </c>
      <c r="L35" s="7">
        <v>0</v>
      </c>
      <c r="M35" s="7">
        <v>434706.92</v>
      </c>
      <c r="N35" s="7">
        <v>881248.71000000008</v>
      </c>
      <c r="O35" s="7">
        <v>440959.38</v>
      </c>
      <c r="P35" s="8">
        <v>0</v>
      </c>
      <c r="Q35" s="9"/>
    </row>
    <row r="36" spans="1:17" x14ac:dyDescent="0.25">
      <c r="A36" s="3" t="s">
        <v>0</v>
      </c>
      <c r="B36" s="7">
        <v>0</v>
      </c>
      <c r="C36" s="7">
        <v>4060877.2</v>
      </c>
      <c r="D36" s="7">
        <v>0</v>
      </c>
      <c r="E36" s="7">
        <v>4362218.01</v>
      </c>
      <c r="F36" s="7">
        <v>8794551.3200000003</v>
      </c>
      <c r="G36" s="7">
        <v>419718.86</v>
      </c>
      <c r="H36" s="7">
        <v>211309.34999999998</v>
      </c>
      <c r="I36" s="7">
        <v>0</v>
      </c>
      <c r="J36" s="7">
        <v>0</v>
      </c>
      <c r="K36" s="7">
        <v>0</v>
      </c>
      <c r="L36" s="7">
        <v>1500</v>
      </c>
      <c r="M36" s="7">
        <v>0</v>
      </c>
      <c r="N36" s="7">
        <v>0</v>
      </c>
      <c r="O36" s="7">
        <v>0</v>
      </c>
      <c r="P36" s="8">
        <v>0</v>
      </c>
      <c r="Q36" s="9"/>
    </row>
    <row r="37" spans="1:17" x14ac:dyDescent="0.25">
      <c r="A37" s="3" t="s">
        <v>1</v>
      </c>
      <c r="B37" s="7">
        <v>0</v>
      </c>
      <c r="C37" s="7">
        <v>0</v>
      </c>
      <c r="D37" s="7">
        <v>0</v>
      </c>
      <c r="E37" s="16">
        <v>0</v>
      </c>
      <c r="F37" s="7">
        <v>59720</v>
      </c>
      <c r="G37" s="7">
        <v>2352.6999999999998</v>
      </c>
      <c r="H37" s="7">
        <v>1764.23</v>
      </c>
      <c r="I37" s="28">
        <v>0</v>
      </c>
      <c r="J37" s="7">
        <v>3492.89</v>
      </c>
      <c r="K37" s="28">
        <v>27500.3</v>
      </c>
      <c r="L37" s="7">
        <v>4000</v>
      </c>
      <c r="M37" s="7">
        <v>0</v>
      </c>
      <c r="N37" s="7">
        <v>0</v>
      </c>
      <c r="O37" s="7">
        <v>0</v>
      </c>
      <c r="P37" s="8">
        <v>0</v>
      </c>
      <c r="Q37" s="9"/>
    </row>
    <row r="38" spans="1:17" x14ac:dyDescent="0.25">
      <c r="A38" s="3" t="s">
        <v>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3348.88</v>
      </c>
      <c r="I38" s="7">
        <v>0</v>
      </c>
      <c r="J38" s="7">
        <v>0</v>
      </c>
      <c r="K38" s="7">
        <v>0</v>
      </c>
      <c r="L38" s="7">
        <v>0</v>
      </c>
      <c r="M38" s="7">
        <v>9814.17</v>
      </c>
      <c r="N38" s="7">
        <v>0</v>
      </c>
      <c r="O38" s="7">
        <v>11562</v>
      </c>
      <c r="P38" s="8">
        <v>0</v>
      </c>
      <c r="Q38" s="9"/>
    </row>
    <row r="39" spans="1:17" ht="15.75" thickBot="1" x14ac:dyDescent="0.3">
      <c r="A39" s="5" t="s">
        <v>3</v>
      </c>
      <c r="B39" s="10">
        <f>SUM(B34:B38)</f>
        <v>8280430.0099999998</v>
      </c>
      <c r="C39" s="10">
        <f t="shared" ref="C39" si="29">SUM(C34:C38)</f>
        <v>13684426.899999999</v>
      </c>
      <c r="D39" s="10">
        <f t="shared" ref="D39" si="30">SUM(D34:D38)</f>
        <v>10756457.449999999</v>
      </c>
      <c r="E39" s="10">
        <f t="shared" ref="E39" si="31">SUM(E34:E38)</f>
        <v>14720290.609999999</v>
      </c>
      <c r="F39" s="10">
        <f t="shared" ref="F39" si="32">SUM(F34:F38)</f>
        <v>23563391.440000001</v>
      </c>
      <c r="G39" s="10">
        <f t="shared" ref="G39" si="33">SUM(G34:G38)</f>
        <v>885121.8899999999</v>
      </c>
      <c r="H39" s="10">
        <f t="shared" ref="H39" si="34">SUM(H34:H38)</f>
        <v>710045.34</v>
      </c>
      <c r="I39" s="10">
        <f t="shared" ref="I39" si="35">SUM(I34:I38)</f>
        <v>479271.23</v>
      </c>
      <c r="J39" s="10">
        <f t="shared" ref="J39" si="36">SUM(J34:J38)</f>
        <v>469725.43000000005</v>
      </c>
      <c r="K39" s="10">
        <f t="shared" ref="K39" si="37">SUM(K34:K38)</f>
        <v>519206.52999999997</v>
      </c>
      <c r="L39" s="10">
        <f t="shared" ref="L39" si="38">SUM(L34:L38)</f>
        <v>5500</v>
      </c>
      <c r="M39" s="10">
        <f t="shared" ref="M39" si="39">SUM(M34:M38)</f>
        <v>570007.14</v>
      </c>
      <c r="N39" s="10">
        <f t="shared" ref="N39" si="40">SUM(N34:N38)</f>
        <v>1043337.78</v>
      </c>
      <c r="O39" s="10">
        <f t="shared" ref="O39" si="41">SUM(O34:O38)</f>
        <v>533045.86</v>
      </c>
      <c r="P39" s="10">
        <f t="shared" ref="P39" si="42">SUM(P34:P38)</f>
        <v>0</v>
      </c>
      <c r="Q39" s="9"/>
    </row>
    <row r="40" spans="1:17" x14ac:dyDescent="0.25">
      <c r="F40" s="27">
        <f>SUM(B39:F39)</f>
        <v>71004996.409999996</v>
      </c>
      <c r="P40" s="35">
        <f>SUM(G39:P39)</f>
        <v>5215261.2</v>
      </c>
    </row>
    <row r="41" spans="1:17" ht="15.75" thickBot="1" x14ac:dyDescent="0.3"/>
    <row r="42" spans="1:17" ht="30" x14ac:dyDescent="0.25">
      <c r="A42" s="6" t="s">
        <v>8</v>
      </c>
      <c r="B42" s="11">
        <v>2004</v>
      </c>
      <c r="C42" s="11">
        <v>2005</v>
      </c>
      <c r="D42" s="11">
        <v>2006</v>
      </c>
      <c r="E42" s="11">
        <v>2007</v>
      </c>
      <c r="F42" s="11">
        <v>2008</v>
      </c>
      <c r="G42" s="1">
        <v>2009</v>
      </c>
      <c r="H42" s="1">
        <v>2010</v>
      </c>
      <c r="I42" s="1">
        <v>2011</v>
      </c>
      <c r="J42" s="1">
        <v>2012</v>
      </c>
      <c r="K42" s="1">
        <v>2013</v>
      </c>
      <c r="L42" s="1">
        <v>2014</v>
      </c>
      <c r="M42" s="1">
        <v>2015</v>
      </c>
      <c r="N42" s="1">
        <v>2016</v>
      </c>
      <c r="O42" s="1">
        <v>2017</v>
      </c>
      <c r="P42" s="2">
        <v>2018</v>
      </c>
    </row>
    <row r="43" spans="1:17" x14ac:dyDescent="0.25">
      <c r="A43" s="3" t="s">
        <v>26</v>
      </c>
      <c r="B43" s="7">
        <v>0</v>
      </c>
      <c r="C43" s="7">
        <v>0</v>
      </c>
      <c r="D43" s="7">
        <v>0</v>
      </c>
      <c r="E43" s="7">
        <v>0</v>
      </c>
      <c r="F43" s="7">
        <v>3934383.3400000003</v>
      </c>
      <c r="G43" s="7">
        <v>61105.440000000002</v>
      </c>
      <c r="H43" s="7">
        <v>60303.58</v>
      </c>
      <c r="I43" s="7">
        <v>46582.17</v>
      </c>
      <c r="J43" s="7">
        <v>46415.09</v>
      </c>
      <c r="K43" s="7">
        <v>42039.79</v>
      </c>
      <c r="L43" s="7">
        <v>0</v>
      </c>
      <c r="M43" s="7">
        <v>66155.100000000006</v>
      </c>
      <c r="N43" s="7">
        <v>78254.399999999994</v>
      </c>
      <c r="O43" s="7">
        <v>41175.360000000001</v>
      </c>
      <c r="P43" s="8">
        <v>35318.51</v>
      </c>
      <c r="Q43" s="9"/>
    </row>
    <row r="44" spans="1:17" x14ac:dyDescent="0.25">
      <c r="A44" s="3" t="s">
        <v>27</v>
      </c>
      <c r="B44" s="7">
        <v>8233779.9699999997</v>
      </c>
      <c r="C44" s="7">
        <v>0</v>
      </c>
      <c r="D44" s="7">
        <v>1191130.96</v>
      </c>
      <c r="E44" s="7">
        <v>14815262.879999999</v>
      </c>
      <c r="F44" s="7">
        <v>4264453.16</v>
      </c>
      <c r="G44" s="7">
        <v>87853.249999999985</v>
      </c>
      <c r="H44" s="7">
        <v>97674.37</v>
      </c>
      <c r="I44" s="7">
        <v>100260.79000000001</v>
      </c>
      <c r="J44" s="7">
        <v>91682.09</v>
      </c>
      <c r="K44" s="7">
        <v>88794.87</v>
      </c>
      <c r="L44" s="7">
        <v>8330</v>
      </c>
      <c r="M44" s="7">
        <v>164695.99</v>
      </c>
      <c r="N44" s="7">
        <v>93753.180000000008</v>
      </c>
      <c r="O44" s="7">
        <v>4631.8999999999996</v>
      </c>
      <c r="P44" s="8">
        <v>85147.38</v>
      </c>
      <c r="Q44" s="9"/>
    </row>
    <row r="45" spans="1:17" x14ac:dyDescent="0.25">
      <c r="A45" s="3" t="s">
        <v>0</v>
      </c>
      <c r="B45" s="7">
        <v>0</v>
      </c>
      <c r="C45" s="7">
        <v>0</v>
      </c>
      <c r="D45" s="7">
        <v>0</v>
      </c>
      <c r="E45" s="7">
        <v>2448074.14</v>
      </c>
      <c r="F45" s="7">
        <v>2732638.9</v>
      </c>
      <c r="G45" s="7">
        <v>49894.99</v>
      </c>
      <c r="H45" s="7">
        <v>37677.85</v>
      </c>
      <c r="I45" s="7">
        <v>28014.91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8">
        <v>0</v>
      </c>
      <c r="Q45" s="9"/>
    </row>
    <row r="46" spans="1:17" x14ac:dyDescent="0.25">
      <c r="A46" s="3" t="s">
        <v>1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171.96</v>
      </c>
      <c r="L46" s="7">
        <v>0</v>
      </c>
      <c r="M46" s="7">
        <v>0</v>
      </c>
      <c r="N46" s="7">
        <v>0</v>
      </c>
      <c r="O46" s="7">
        <v>0</v>
      </c>
      <c r="P46" s="8">
        <v>0</v>
      </c>
      <c r="Q46" s="9"/>
    </row>
    <row r="47" spans="1:17" x14ac:dyDescent="0.25">
      <c r="A47" s="3" t="s">
        <v>2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8">
        <v>0</v>
      </c>
      <c r="Q47" s="9"/>
    </row>
    <row r="48" spans="1:17" ht="15.75" thickBot="1" x14ac:dyDescent="0.3">
      <c r="A48" s="5" t="s">
        <v>3</v>
      </c>
      <c r="B48" s="10">
        <f>SUM(B43:B47)</f>
        <v>8233779.9699999997</v>
      </c>
      <c r="C48" s="10">
        <f t="shared" ref="C48" si="43">SUM(C43:C47)</f>
        <v>0</v>
      </c>
      <c r="D48" s="10">
        <f t="shared" ref="D48" si="44">SUM(D43:D47)</f>
        <v>1191130.96</v>
      </c>
      <c r="E48" s="10">
        <f t="shared" ref="E48" si="45">SUM(E43:E47)</f>
        <v>17263337.02</v>
      </c>
      <c r="F48" s="10">
        <f t="shared" ref="F48" si="46">SUM(F43:F47)</f>
        <v>10931475.4</v>
      </c>
      <c r="G48" s="10">
        <f t="shared" ref="G48" si="47">SUM(G43:G47)</f>
        <v>198853.68</v>
      </c>
      <c r="H48" s="10">
        <f t="shared" ref="H48" si="48">SUM(H43:H47)</f>
        <v>195655.80000000002</v>
      </c>
      <c r="I48" s="10">
        <f t="shared" ref="I48" si="49">SUM(I43:I47)</f>
        <v>174857.87000000002</v>
      </c>
      <c r="J48" s="10">
        <f t="shared" ref="J48" si="50">SUM(J43:J47)</f>
        <v>138097.18</v>
      </c>
      <c r="K48" s="10">
        <f t="shared" ref="K48" si="51">SUM(K43:K47)</f>
        <v>131006.62000000001</v>
      </c>
      <c r="L48" s="10">
        <f t="shared" ref="L48" si="52">SUM(L43:L47)</f>
        <v>8330</v>
      </c>
      <c r="M48" s="10">
        <f t="shared" ref="M48" si="53">SUM(M43:M47)</f>
        <v>230851.09</v>
      </c>
      <c r="N48" s="10">
        <f t="shared" ref="N48" si="54">SUM(N43:N47)</f>
        <v>172007.58000000002</v>
      </c>
      <c r="O48" s="10">
        <f t="shared" ref="O48" si="55">SUM(O43:O47)</f>
        <v>45807.26</v>
      </c>
      <c r="P48" s="10">
        <f t="shared" ref="P48" si="56">SUM(P43:P47)</f>
        <v>120465.89000000001</v>
      </c>
      <c r="Q48" s="9"/>
    </row>
    <row r="49" spans="1:16" x14ac:dyDescent="0.25">
      <c r="F49" s="27">
        <f>SUM(B48:F48)</f>
        <v>37619723.350000001</v>
      </c>
      <c r="P49" s="35">
        <f>SUM(G48:P48)</f>
        <v>1415932.9700000002</v>
      </c>
    </row>
    <row r="50" spans="1:16" ht="15.75" thickBot="1" x14ac:dyDescent="0.3"/>
    <row r="51" spans="1:16" ht="30" x14ac:dyDescent="0.25">
      <c r="A51" s="6" t="s">
        <v>9</v>
      </c>
      <c r="B51" s="11">
        <v>2004</v>
      </c>
      <c r="C51" s="11">
        <v>2005</v>
      </c>
      <c r="D51" s="11">
        <v>2006</v>
      </c>
      <c r="E51" s="11">
        <v>2007</v>
      </c>
      <c r="F51" s="11">
        <v>2008</v>
      </c>
      <c r="G51" s="1">
        <v>2009</v>
      </c>
      <c r="H51" s="1">
        <v>2010</v>
      </c>
      <c r="I51" s="1">
        <v>2011</v>
      </c>
      <c r="J51" s="1">
        <v>2012</v>
      </c>
      <c r="K51" s="1">
        <v>2013</v>
      </c>
      <c r="L51" s="1">
        <v>2014</v>
      </c>
      <c r="M51" s="1">
        <v>2015</v>
      </c>
      <c r="N51" s="1">
        <v>2016</v>
      </c>
      <c r="O51" s="1">
        <v>2017</v>
      </c>
      <c r="P51" s="2">
        <v>2018</v>
      </c>
    </row>
    <row r="52" spans="1:16" x14ac:dyDescent="0.25">
      <c r="A52" s="3" t="s">
        <v>26</v>
      </c>
      <c r="B52" s="7">
        <v>0</v>
      </c>
      <c r="C52" s="7">
        <v>0</v>
      </c>
      <c r="D52" s="7">
        <v>0</v>
      </c>
      <c r="E52" s="4">
        <v>3053057.09</v>
      </c>
      <c r="F52" s="7">
        <v>3053057.09</v>
      </c>
      <c r="G52" s="7">
        <v>101431.25</v>
      </c>
      <c r="H52" s="7">
        <v>101308.44</v>
      </c>
      <c r="I52" s="7">
        <v>82000.289999999994</v>
      </c>
      <c r="J52" s="7">
        <v>78629.3</v>
      </c>
      <c r="K52" s="7">
        <v>75617.16</v>
      </c>
      <c r="L52" s="7">
        <v>69714.86</v>
      </c>
      <c r="M52" s="7">
        <v>0</v>
      </c>
      <c r="N52" s="7">
        <v>67308.990000000005</v>
      </c>
      <c r="O52" s="7">
        <v>56198.17</v>
      </c>
      <c r="P52" s="8">
        <v>0</v>
      </c>
    </row>
    <row r="53" spans="1:16" x14ac:dyDescent="0.25">
      <c r="A53" s="3" t="s">
        <v>27</v>
      </c>
      <c r="B53" s="7">
        <v>5187354.2699999996</v>
      </c>
      <c r="C53" s="7">
        <v>5416570.8200000003</v>
      </c>
      <c r="D53" s="7">
        <v>5858798.4400000004</v>
      </c>
      <c r="E53" s="4">
        <v>2874052.0300000003</v>
      </c>
      <c r="F53" s="7">
        <v>5483180.3000000007</v>
      </c>
      <c r="G53" s="7">
        <v>174902.62</v>
      </c>
      <c r="H53" s="7">
        <v>184564.85</v>
      </c>
      <c r="I53" s="7">
        <v>190730.37</v>
      </c>
      <c r="J53" s="7">
        <v>162658.91</v>
      </c>
      <c r="K53" s="7">
        <v>165904.45000000001</v>
      </c>
      <c r="L53" s="7">
        <v>184343.23</v>
      </c>
      <c r="M53" s="7">
        <v>10752</v>
      </c>
      <c r="N53" s="7">
        <v>371640.11</v>
      </c>
      <c r="O53" s="7">
        <v>191569.21000000002</v>
      </c>
      <c r="P53" s="8">
        <v>0</v>
      </c>
    </row>
    <row r="54" spans="1:16" x14ac:dyDescent="0.25">
      <c r="A54" s="3" t="s">
        <v>0</v>
      </c>
      <c r="B54" s="7">
        <v>0</v>
      </c>
      <c r="C54" s="7">
        <v>0</v>
      </c>
      <c r="D54" s="7">
        <v>0</v>
      </c>
      <c r="E54" s="4">
        <v>3026438.51</v>
      </c>
      <c r="F54" s="7">
        <v>2958930.51</v>
      </c>
      <c r="G54" s="7">
        <v>240871.82</v>
      </c>
      <c r="H54" s="7">
        <v>261117.46999999997</v>
      </c>
      <c r="I54" s="7">
        <v>1500</v>
      </c>
      <c r="J54" s="7">
        <v>0</v>
      </c>
      <c r="K54" s="7">
        <v>0</v>
      </c>
      <c r="L54" s="7">
        <v>1500</v>
      </c>
      <c r="M54" s="7">
        <v>0</v>
      </c>
      <c r="N54" s="7">
        <v>0</v>
      </c>
      <c r="O54" s="7">
        <v>0</v>
      </c>
      <c r="P54" s="7">
        <v>0</v>
      </c>
    </row>
    <row r="55" spans="1:16" x14ac:dyDescent="0.25">
      <c r="A55" s="3" t="s">
        <v>1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3572.39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3" t="s">
        <v>2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ht="15.75" thickBot="1" x14ac:dyDescent="0.3">
      <c r="A57" s="5" t="s">
        <v>3</v>
      </c>
      <c r="B57" s="10">
        <f>SUM(B52:B56)</f>
        <v>5187354.2699999996</v>
      </c>
      <c r="C57" s="10">
        <f t="shared" ref="C57" si="57">SUM(C52:C56)</f>
        <v>5416570.8200000003</v>
      </c>
      <c r="D57" s="10">
        <f t="shared" ref="D57" si="58">SUM(D52:D56)</f>
        <v>5858798.4400000004</v>
      </c>
      <c r="E57" s="10">
        <f t="shared" ref="E57" si="59">SUM(E52:E56)</f>
        <v>8953547.629999999</v>
      </c>
      <c r="F57" s="10">
        <f>SUM(F52:F56)</f>
        <v>11495167.9</v>
      </c>
      <c r="G57" s="10">
        <f t="shared" ref="G57" si="60">SUM(G52:G56)</f>
        <v>517205.69</v>
      </c>
      <c r="H57" s="10">
        <f t="shared" ref="H57" si="61">SUM(H52:H56)</f>
        <v>546990.76</v>
      </c>
      <c r="I57" s="10">
        <f t="shared" ref="I57" si="62">SUM(I52:I56)</f>
        <v>274230.65999999997</v>
      </c>
      <c r="J57" s="10">
        <f t="shared" ref="J57" si="63">SUM(J52:J56)</f>
        <v>241288.21000000002</v>
      </c>
      <c r="K57" s="10">
        <f t="shared" ref="K57" si="64">SUM(K52:K56)</f>
        <v>245094.00000000003</v>
      </c>
      <c r="L57" s="10">
        <f t="shared" ref="L57" si="65">SUM(L52:L56)</f>
        <v>255558.09000000003</v>
      </c>
      <c r="M57" s="10">
        <f t="shared" ref="M57" si="66">SUM(M52:M56)</f>
        <v>10752</v>
      </c>
      <c r="N57" s="10">
        <f t="shared" ref="N57" si="67">SUM(N52:N56)</f>
        <v>438949.1</v>
      </c>
      <c r="O57" s="10">
        <f t="shared" ref="O57" si="68">SUM(O52:O56)</f>
        <v>247767.38</v>
      </c>
      <c r="P57" s="10">
        <f t="shared" ref="P57" si="69">SUM(P52:P56)</f>
        <v>0</v>
      </c>
    </row>
    <row r="58" spans="1:16" x14ac:dyDescent="0.25">
      <c r="F58" s="27">
        <f>SUM(B57:F57)</f>
        <v>36911439.060000002</v>
      </c>
      <c r="P58" s="35">
        <f>SUM(G57:P57)</f>
        <v>2777835.8899999997</v>
      </c>
    </row>
    <row r="59" spans="1:16" ht="15.75" thickBot="1" x14ac:dyDescent="0.3"/>
    <row r="60" spans="1:16" ht="30" x14ac:dyDescent="0.25">
      <c r="A60" s="6" t="s">
        <v>10</v>
      </c>
      <c r="B60" s="11">
        <v>2004</v>
      </c>
      <c r="C60" s="11">
        <v>2005</v>
      </c>
      <c r="D60" s="11">
        <v>2006</v>
      </c>
      <c r="E60" s="11">
        <v>2007</v>
      </c>
      <c r="F60" s="11">
        <v>2008</v>
      </c>
      <c r="G60" s="1">
        <v>2009</v>
      </c>
      <c r="H60" s="1">
        <v>2010</v>
      </c>
      <c r="I60" s="1">
        <v>2011</v>
      </c>
      <c r="J60" s="1">
        <v>2012</v>
      </c>
      <c r="K60" s="1">
        <v>2013</v>
      </c>
      <c r="L60" s="1">
        <v>2014</v>
      </c>
      <c r="M60" s="1">
        <v>2015</v>
      </c>
      <c r="N60" s="1">
        <v>2016</v>
      </c>
      <c r="O60" s="1">
        <v>2017</v>
      </c>
      <c r="P60" s="2">
        <v>2018</v>
      </c>
    </row>
    <row r="61" spans="1:16" x14ac:dyDescent="0.25">
      <c r="A61" s="3" t="s">
        <v>26</v>
      </c>
      <c r="B61" s="7">
        <v>0</v>
      </c>
      <c r="C61" s="7">
        <v>0</v>
      </c>
      <c r="D61" s="7">
        <v>0</v>
      </c>
      <c r="E61" s="7">
        <v>2012072.16</v>
      </c>
      <c r="F61" s="7">
        <v>2012072.16</v>
      </c>
      <c r="G61" s="7">
        <v>66891.03</v>
      </c>
      <c r="H61" s="7">
        <v>65121.26</v>
      </c>
      <c r="I61" s="7">
        <v>65547.23</v>
      </c>
      <c r="J61" s="7">
        <v>65547.23</v>
      </c>
      <c r="K61" s="7">
        <v>66480.290000000008</v>
      </c>
      <c r="L61" s="7">
        <v>46226.28</v>
      </c>
      <c r="M61" s="7">
        <v>7330.83</v>
      </c>
      <c r="N61" s="7">
        <v>61639.700000000004</v>
      </c>
      <c r="O61" s="7">
        <v>11153.73</v>
      </c>
      <c r="P61" s="8">
        <v>0</v>
      </c>
    </row>
    <row r="62" spans="1:16" x14ac:dyDescent="0.25">
      <c r="A62" s="3" t="s">
        <v>27</v>
      </c>
      <c r="B62" s="7">
        <v>3348757.24</v>
      </c>
      <c r="C62" s="7">
        <v>3749494.38</v>
      </c>
      <c r="D62" s="7">
        <v>775804.71</v>
      </c>
      <c r="E62" s="7">
        <v>5614644.5700000003</v>
      </c>
      <c r="F62" s="7">
        <v>5044614.72</v>
      </c>
      <c r="G62" s="7">
        <v>139467.65000000002</v>
      </c>
      <c r="H62" s="7">
        <v>156253.12</v>
      </c>
      <c r="I62" s="7">
        <v>153561.09</v>
      </c>
      <c r="J62" s="7">
        <v>115495.23999999999</v>
      </c>
      <c r="K62" s="7">
        <v>123715.21</v>
      </c>
      <c r="L62" s="7">
        <v>98436.69</v>
      </c>
      <c r="M62" s="7">
        <v>10752</v>
      </c>
      <c r="N62" s="7">
        <v>256028.75999999995</v>
      </c>
      <c r="O62" s="7">
        <v>0</v>
      </c>
      <c r="P62" s="8">
        <v>8808.7999999999993</v>
      </c>
    </row>
    <row r="63" spans="1:16" x14ac:dyDescent="0.25">
      <c r="A63" s="3" t="s">
        <v>0</v>
      </c>
      <c r="B63" s="7">
        <v>0</v>
      </c>
      <c r="C63" s="7">
        <v>0</v>
      </c>
      <c r="D63" s="7">
        <v>1401558</v>
      </c>
      <c r="E63" s="7">
        <v>2654965</v>
      </c>
      <c r="F63" s="7">
        <v>2943878</v>
      </c>
      <c r="G63" s="7">
        <v>46498.64</v>
      </c>
      <c r="H63" s="7">
        <v>206475.3</v>
      </c>
      <c r="I63" s="7"/>
      <c r="J63" s="7">
        <v>328146.96000000002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</row>
    <row r="64" spans="1:16" x14ac:dyDescent="0.25">
      <c r="A64" s="3" t="s">
        <v>1</v>
      </c>
      <c r="B64" s="7">
        <v>0</v>
      </c>
      <c r="C64" s="7">
        <v>20286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991.13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</row>
    <row r="65" spans="1:16" x14ac:dyDescent="0.25">
      <c r="A65" s="3" t="s">
        <v>2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</row>
    <row r="66" spans="1:16" ht="15.75" thickBot="1" x14ac:dyDescent="0.3">
      <c r="A66" s="5" t="s">
        <v>3</v>
      </c>
      <c r="B66" s="10">
        <f>SUM(B61:B65)</f>
        <v>3348757.24</v>
      </c>
      <c r="C66" s="10">
        <f t="shared" ref="C66" si="70">SUM(C61:C65)</f>
        <v>3769780.38</v>
      </c>
      <c r="D66" s="10">
        <f t="shared" ref="D66" si="71">SUM(D61:D65)</f>
        <v>2177362.71</v>
      </c>
      <c r="E66" s="10">
        <f t="shared" ref="E66" si="72">SUM(E61:E65)</f>
        <v>10281681.73</v>
      </c>
      <c r="F66" s="10">
        <f t="shared" ref="F66" si="73">SUM(F61:F65)</f>
        <v>10000564.879999999</v>
      </c>
      <c r="G66" s="10">
        <f t="shared" ref="G66" si="74">SUM(G61:G65)</f>
        <v>252857.32</v>
      </c>
      <c r="H66" s="10">
        <f t="shared" ref="H66" si="75">SUM(H61:H65)</f>
        <v>427849.68</v>
      </c>
      <c r="I66" s="10">
        <f t="shared" ref="I66" si="76">SUM(I61:I65)</f>
        <v>219108.32</v>
      </c>
      <c r="J66" s="10">
        <f t="shared" ref="J66" si="77">SUM(J61:J65)</f>
        <v>509189.43</v>
      </c>
      <c r="K66" s="10">
        <f t="shared" ref="K66" si="78">SUM(K61:K65)</f>
        <v>191186.63</v>
      </c>
      <c r="L66" s="10">
        <f t="shared" ref="L66" si="79">SUM(L61:L65)</f>
        <v>144662.97</v>
      </c>
      <c r="M66" s="10">
        <f t="shared" ref="M66" si="80">SUM(M61:M65)</f>
        <v>18082.830000000002</v>
      </c>
      <c r="N66" s="10">
        <f t="shared" ref="N66" si="81">SUM(N61:N65)</f>
        <v>317668.45999999996</v>
      </c>
      <c r="O66" s="10">
        <f t="shared" ref="O66" si="82">SUM(O61:O65)</f>
        <v>11153.73</v>
      </c>
      <c r="P66" s="10">
        <f t="shared" ref="P66" si="83">SUM(P61:P65)</f>
        <v>8808.7999999999993</v>
      </c>
    </row>
    <row r="67" spans="1:16" x14ac:dyDescent="0.25">
      <c r="F67" s="27">
        <f>SUM(B66:F66)</f>
        <v>29578146.940000001</v>
      </c>
      <c r="P67" s="35">
        <f>SUM(G66:P66)</f>
        <v>2100568.17</v>
      </c>
    </row>
    <row r="69" spans="1:16" ht="15.75" thickBot="1" x14ac:dyDescent="0.3"/>
    <row r="70" spans="1:16" ht="15.75" thickBot="1" x14ac:dyDescent="0.3">
      <c r="A70" s="22" t="s">
        <v>11</v>
      </c>
      <c r="B70" s="11">
        <v>2004</v>
      </c>
      <c r="C70" s="11">
        <v>2005</v>
      </c>
      <c r="D70" s="11">
        <v>2006</v>
      </c>
      <c r="E70" s="11">
        <v>2007</v>
      </c>
      <c r="F70" s="11">
        <v>2008</v>
      </c>
      <c r="G70" s="1">
        <v>2009</v>
      </c>
      <c r="H70" s="1">
        <v>2010</v>
      </c>
      <c r="I70" s="1">
        <v>2011</v>
      </c>
      <c r="J70" s="1">
        <v>2012</v>
      </c>
      <c r="K70" s="1">
        <v>2013</v>
      </c>
      <c r="L70" s="1">
        <v>2014</v>
      </c>
      <c r="M70" s="1">
        <v>2015</v>
      </c>
      <c r="N70" s="1">
        <v>2016</v>
      </c>
      <c r="O70" s="1">
        <v>2017</v>
      </c>
      <c r="P70" s="2">
        <v>2018</v>
      </c>
    </row>
    <row r="71" spans="1:16" x14ac:dyDescent="0.25">
      <c r="A71" s="3" t="s">
        <v>26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</row>
    <row r="72" spans="1:16" x14ac:dyDescent="0.25">
      <c r="A72" s="3" t="s">
        <v>27</v>
      </c>
      <c r="B72" s="7">
        <v>0</v>
      </c>
      <c r="C72" s="17">
        <v>1175729.9099999999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</row>
    <row r="73" spans="1:16" x14ac:dyDescent="0.25">
      <c r="A73" s="3" t="s">
        <v>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3" t="s">
        <v>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</row>
    <row r="75" spans="1:16" x14ac:dyDescent="0.25">
      <c r="A75" s="3" t="s">
        <v>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</row>
    <row r="76" spans="1:16" ht="15.75" thickBot="1" x14ac:dyDescent="0.3">
      <c r="A76" s="5" t="s">
        <v>3</v>
      </c>
      <c r="B76" s="10">
        <f>SUM(B71:B75)</f>
        <v>0</v>
      </c>
      <c r="C76" s="18">
        <f>SUM(C72:C75)</f>
        <v>1175729.9099999999</v>
      </c>
      <c r="D76" s="10">
        <f t="shared" ref="D76:P76" si="84">SUM(D71:D75)</f>
        <v>0</v>
      </c>
      <c r="E76" s="10">
        <f t="shared" si="84"/>
        <v>0</v>
      </c>
      <c r="F76" s="10">
        <f t="shared" si="84"/>
        <v>0</v>
      </c>
      <c r="G76" s="10">
        <f t="shared" si="84"/>
        <v>0</v>
      </c>
      <c r="H76" s="10">
        <f t="shared" si="84"/>
        <v>0</v>
      </c>
      <c r="I76" s="10">
        <f t="shared" si="84"/>
        <v>0</v>
      </c>
      <c r="J76" s="10">
        <f t="shared" si="84"/>
        <v>0</v>
      </c>
      <c r="K76" s="10">
        <f t="shared" si="84"/>
        <v>0</v>
      </c>
      <c r="L76" s="10">
        <f t="shared" si="84"/>
        <v>0</v>
      </c>
      <c r="M76" s="10">
        <f t="shared" si="84"/>
        <v>0</v>
      </c>
      <c r="N76" s="10">
        <f t="shared" si="84"/>
        <v>0</v>
      </c>
      <c r="O76" s="10">
        <f t="shared" si="84"/>
        <v>0</v>
      </c>
      <c r="P76" s="10">
        <f t="shared" si="84"/>
        <v>0</v>
      </c>
    </row>
    <row r="77" spans="1:16" x14ac:dyDescent="0.25">
      <c r="F77" s="12">
        <f>SUM(C71:C75)</f>
        <v>1175729.9099999999</v>
      </c>
      <c r="P77" s="13">
        <f>SUM(G76:P76)</f>
        <v>0</v>
      </c>
    </row>
    <row r="78" spans="1:16" ht="15.75" thickBot="1" x14ac:dyDescent="0.3">
      <c r="A78" s="19"/>
    </row>
    <row r="79" spans="1:16" ht="15.75" thickBot="1" x14ac:dyDescent="0.3">
      <c r="A79" s="23" t="s">
        <v>12</v>
      </c>
      <c r="B79" s="11">
        <v>2004</v>
      </c>
      <c r="C79" s="11">
        <v>2005</v>
      </c>
      <c r="D79" s="11">
        <v>2006</v>
      </c>
      <c r="E79" s="11">
        <v>2007</v>
      </c>
      <c r="F79" s="11">
        <v>2008</v>
      </c>
      <c r="G79" s="1">
        <v>2009</v>
      </c>
      <c r="H79" s="1">
        <v>2010</v>
      </c>
      <c r="I79" s="1">
        <v>2011</v>
      </c>
      <c r="J79" s="1">
        <v>2012</v>
      </c>
      <c r="K79" s="1">
        <v>2013</v>
      </c>
      <c r="L79" s="1">
        <v>2014</v>
      </c>
      <c r="M79" s="1">
        <v>2015</v>
      </c>
      <c r="N79" s="1">
        <v>2016</v>
      </c>
      <c r="O79" s="1">
        <v>2017</v>
      </c>
      <c r="P79" s="2">
        <v>2018</v>
      </c>
    </row>
    <row r="80" spans="1:16" x14ac:dyDescent="0.25">
      <c r="A80" s="3" t="s">
        <v>26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2823.83</v>
      </c>
      <c r="M80" s="7">
        <v>0</v>
      </c>
      <c r="N80" s="7">
        <v>1419.8</v>
      </c>
      <c r="O80" s="7">
        <v>683.28</v>
      </c>
      <c r="P80" s="8">
        <v>0</v>
      </c>
    </row>
    <row r="81" spans="1:16" x14ac:dyDescent="0.25">
      <c r="A81" s="3" t="s">
        <v>27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16040.33</v>
      </c>
      <c r="M81" s="7">
        <v>0</v>
      </c>
      <c r="N81" s="7">
        <v>8036.3</v>
      </c>
      <c r="O81" s="7">
        <v>3907.69</v>
      </c>
      <c r="P81" s="8">
        <v>0</v>
      </c>
    </row>
    <row r="82" spans="1:16" x14ac:dyDescent="0.25">
      <c r="A82" s="3" t="s">
        <v>0</v>
      </c>
      <c r="B82" s="7">
        <v>0</v>
      </c>
      <c r="C82" s="7">
        <v>0</v>
      </c>
      <c r="D82" s="28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3" t="s">
        <v>1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</row>
    <row r="84" spans="1:16" x14ac:dyDescent="0.25">
      <c r="A84" s="3" t="s">
        <v>2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ht="15.75" thickBot="1" x14ac:dyDescent="0.3">
      <c r="A85" s="5" t="s">
        <v>3</v>
      </c>
      <c r="B85" s="10">
        <f>SUM(B80:B84)</f>
        <v>0</v>
      </c>
      <c r="C85" s="10">
        <f t="shared" ref="C85:P85" si="85">SUM(C80:C84)</f>
        <v>0</v>
      </c>
      <c r="D85" s="10">
        <f t="shared" si="85"/>
        <v>0</v>
      </c>
      <c r="E85" s="10">
        <f t="shared" si="85"/>
        <v>0</v>
      </c>
      <c r="F85" s="10">
        <f t="shared" si="85"/>
        <v>0</v>
      </c>
      <c r="G85" s="10">
        <f t="shared" si="85"/>
        <v>0</v>
      </c>
      <c r="H85" s="10">
        <f t="shared" si="85"/>
        <v>0</v>
      </c>
      <c r="I85" s="10">
        <f t="shared" si="85"/>
        <v>0</v>
      </c>
      <c r="J85" s="10">
        <f t="shared" si="85"/>
        <v>0</v>
      </c>
      <c r="K85" s="10">
        <f t="shared" si="85"/>
        <v>0</v>
      </c>
      <c r="L85" s="18">
        <f t="shared" si="85"/>
        <v>18864.16</v>
      </c>
      <c r="M85" s="10">
        <f t="shared" si="85"/>
        <v>0</v>
      </c>
      <c r="N85" s="18">
        <f t="shared" si="85"/>
        <v>9456.1</v>
      </c>
      <c r="O85" s="18">
        <f t="shared" si="85"/>
        <v>4590.97</v>
      </c>
      <c r="P85" s="10">
        <f t="shared" si="85"/>
        <v>0</v>
      </c>
    </row>
    <row r="86" spans="1:16" x14ac:dyDescent="0.25">
      <c r="F86" s="12">
        <f>SUM(B80:F84)</f>
        <v>0</v>
      </c>
      <c r="P86" s="13">
        <f>SUM(G85:P85)</f>
        <v>32911.230000000003</v>
      </c>
    </row>
    <row r="87" spans="1:16" ht="15.75" thickBot="1" x14ac:dyDescent="0.3">
      <c r="A87" s="19"/>
      <c r="B87" s="19"/>
    </row>
    <row r="88" spans="1:16" ht="30.75" thickBot="1" x14ac:dyDescent="0.3">
      <c r="A88" s="24" t="s">
        <v>13</v>
      </c>
      <c r="B88" s="26">
        <v>2004</v>
      </c>
      <c r="C88" s="11">
        <v>2005</v>
      </c>
      <c r="D88" s="11">
        <v>2006</v>
      </c>
      <c r="E88" s="11">
        <v>2007</v>
      </c>
      <c r="F88" s="11">
        <v>2008</v>
      </c>
      <c r="G88" s="1">
        <v>2009</v>
      </c>
      <c r="H88" s="1">
        <v>2010</v>
      </c>
      <c r="I88" s="1">
        <v>2011</v>
      </c>
      <c r="J88" s="1">
        <v>2012</v>
      </c>
      <c r="K88" s="1">
        <v>2013</v>
      </c>
      <c r="L88" s="1">
        <v>2014</v>
      </c>
      <c r="M88" s="1">
        <v>2015</v>
      </c>
      <c r="N88" s="1">
        <v>2016</v>
      </c>
      <c r="O88" s="1">
        <v>2017</v>
      </c>
      <c r="P88" s="2">
        <v>2018</v>
      </c>
    </row>
    <row r="89" spans="1:16" x14ac:dyDescent="0.25">
      <c r="A89" s="3" t="s">
        <v>26</v>
      </c>
      <c r="B89" s="7">
        <v>0</v>
      </c>
      <c r="C89" s="7">
        <v>0</v>
      </c>
      <c r="D89" s="7">
        <v>0</v>
      </c>
      <c r="E89" s="7">
        <v>545676.84</v>
      </c>
      <c r="F89" s="7">
        <v>469888.39</v>
      </c>
      <c r="G89" s="7">
        <v>14628.09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</row>
    <row r="90" spans="1:16" x14ac:dyDescent="0.25">
      <c r="A90" s="3" t="s">
        <v>27</v>
      </c>
      <c r="B90" s="7">
        <v>1899870.1</v>
      </c>
      <c r="C90" s="7">
        <v>2353169.66</v>
      </c>
      <c r="D90" s="7">
        <v>2484382.06</v>
      </c>
      <c r="E90" s="7">
        <v>1580256.57</v>
      </c>
      <c r="F90" s="7">
        <v>1672363.39</v>
      </c>
      <c r="G90" s="7">
        <v>51279.38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</row>
    <row r="91" spans="1:16" x14ac:dyDescent="0.25">
      <c r="A91" s="3" t="s">
        <v>0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3" t="s">
        <v>1</v>
      </c>
      <c r="B92" s="7">
        <v>82729</v>
      </c>
      <c r="C92" s="15">
        <v>27321</v>
      </c>
      <c r="D92" s="7">
        <v>6545</v>
      </c>
      <c r="E92" s="7">
        <v>25646</v>
      </c>
      <c r="F92" s="7">
        <v>10344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3" t="s">
        <v>2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ht="15.75" thickBot="1" x14ac:dyDescent="0.3">
      <c r="A94" s="5" t="s">
        <v>3</v>
      </c>
      <c r="B94" s="18">
        <f>SUM(B89:B93)</f>
        <v>1982599.1</v>
      </c>
      <c r="C94" s="18">
        <f t="shared" ref="C94:P94" si="86">SUM(C89:C93)</f>
        <v>2380490.66</v>
      </c>
      <c r="D94" s="18">
        <f t="shared" si="86"/>
        <v>2490927.06</v>
      </c>
      <c r="E94" s="18">
        <f t="shared" si="86"/>
        <v>2151579.41</v>
      </c>
      <c r="F94" s="18">
        <f t="shared" si="86"/>
        <v>2152595.7799999998</v>
      </c>
      <c r="G94" s="18">
        <f t="shared" si="86"/>
        <v>65907.47</v>
      </c>
      <c r="H94" s="10">
        <f t="shared" si="86"/>
        <v>0</v>
      </c>
      <c r="I94" s="10">
        <f t="shared" si="86"/>
        <v>0</v>
      </c>
      <c r="J94" s="10">
        <f t="shared" si="86"/>
        <v>0</v>
      </c>
      <c r="K94" s="10">
        <f t="shared" si="86"/>
        <v>0</v>
      </c>
      <c r="L94" s="10">
        <f t="shared" si="86"/>
        <v>0</v>
      </c>
      <c r="M94" s="10">
        <f t="shared" si="86"/>
        <v>0</v>
      </c>
      <c r="N94" s="10">
        <f t="shared" si="86"/>
        <v>0</v>
      </c>
      <c r="O94" s="10">
        <f t="shared" si="86"/>
        <v>0</v>
      </c>
      <c r="P94" s="10">
        <f t="shared" si="86"/>
        <v>0</v>
      </c>
    </row>
    <row r="95" spans="1:16" x14ac:dyDescent="0.25">
      <c r="F95" s="12">
        <f>SUM(B89:F93)</f>
        <v>11158192.010000002</v>
      </c>
      <c r="P95" s="13">
        <f>SUM(G94:P94)</f>
        <v>65907.47</v>
      </c>
    </row>
    <row r="96" spans="1:16" ht="15.75" thickBot="1" x14ac:dyDescent="0.3">
      <c r="A96" s="19"/>
    </row>
    <row r="97" spans="1:16" ht="30.75" thickBot="1" x14ac:dyDescent="0.3">
      <c r="A97" s="24" t="s">
        <v>14</v>
      </c>
      <c r="B97" s="11">
        <v>2004</v>
      </c>
      <c r="C97" s="11">
        <v>2005</v>
      </c>
      <c r="D97" s="11">
        <v>2006</v>
      </c>
      <c r="E97" s="11">
        <v>2007</v>
      </c>
      <c r="F97" s="11">
        <v>2008</v>
      </c>
      <c r="G97" s="1">
        <v>2009</v>
      </c>
      <c r="H97" s="1">
        <v>2010</v>
      </c>
      <c r="I97" s="1">
        <v>2011</v>
      </c>
      <c r="J97" s="1">
        <v>2012</v>
      </c>
      <c r="K97" s="1">
        <v>2013</v>
      </c>
      <c r="L97" s="1">
        <v>2014</v>
      </c>
      <c r="M97" s="1">
        <v>2015</v>
      </c>
      <c r="N97" s="1">
        <v>2016</v>
      </c>
      <c r="O97" s="1">
        <v>2017</v>
      </c>
      <c r="P97" s="2">
        <v>2018</v>
      </c>
    </row>
    <row r="98" spans="1:16" x14ac:dyDescent="0.25">
      <c r="A98" s="3" t="s">
        <v>26</v>
      </c>
      <c r="B98" s="7">
        <v>0</v>
      </c>
      <c r="C98" s="7">
        <v>0</v>
      </c>
      <c r="D98" s="7">
        <v>0</v>
      </c>
      <c r="E98" s="7">
        <v>3894313.07</v>
      </c>
      <c r="F98" s="7">
        <v>3829853.96</v>
      </c>
      <c r="G98" s="7">
        <v>157530.64000000001</v>
      </c>
      <c r="H98" s="7">
        <v>146571.59</v>
      </c>
      <c r="I98" s="7">
        <v>113719.87</v>
      </c>
      <c r="J98" s="7">
        <v>110900.76</v>
      </c>
      <c r="K98" s="7">
        <v>99488.15</v>
      </c>
      <c r="L98" s="7">
        <v>63733.62</v>
      </c>
      <c r="M98" s="7">
        <v>55217.16</v>
      </c>
      <c r="N98" s="7">
        <v>32902.839999999997</v>
      </c>
      <c r="O98" s="7">
        <v>31678.61</v>
      </c>
      <c r="P98" s="8">
        <v>0</v>
      </c>
    </row>
    <row r="99" spans="1:16" x14ac:dyDescent="0.25">
      <c r="A99" s="3" t="s">
        <v>27</v>
      </c>
      <c r="B99" s="15">
        <v>2965255.79</v>
      </c>
      <c r="C99" s="7">
        <v>3470888.31</v>
      </c>
      <c r="D99" s="7">
        <v>3337019.97</v>
      </c>
      <c r="E99" s="7">
        <v>3373266.48</v>
      </c>
      <c r="F99" s="7">
        <v>8253703.9100000001</v>
      </c>
      <c r="G99" s="7">
        <v>341476.21</v>
      </c>
      <c r="H99" s="7">
        <v>320605.46999999997</v>
      </c>
      <c r="I99" s="7">
        <v>321885.83</v>
      </c>
      <c r="J99" s="7">
        <v>290019.08</v>
      </c>
      <c r="K99" s="7">
        <v>289518.48</v>
      </c>
      <c r="L99" s="7">
        <v>257905.07</v>
      </c>
      <c r="M99" s="7">
        <v>248746.69</v>
      </c>
      <c r="N99" s="7">
        <v>197676.63</v>
      </c>
      <c r="O99" s="7">
        <v>269328.88</v>
      </c>
      <c r="P99" s="8">
        <v>0</v>
      </c>
    </row>
    <row r="100" spans="1:16" x14ac:dyDescent="0.25">
      <c r="A100" s="3" t="s">
        <v>0</v>
      </c>
      <c r="B100" s="7">
        <v>0</v>
      </c>
      <c r="C100" s="7">
        <v>1873320</v>
      </c>
      <c r="D100" s="7">
        <v>0</v>
      </c>
      <c r="E100" s="7">
        <v>0</v>
      </c>
      <c r="F100" s="7">
        <v>625380</v>
      </c>
      <c r="G100" s="7">
        <v>516932.43</v>
      </c>
      <c r="H100" s="7">
        <v>15179.18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3" t="s">
        <v>1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5908.4</v>
      </c>
      <c r="I101" s="7">
        <v>0</v>
      </c>
      <c r="J101" s="7">
        <v>0</v>
      </c>
      <c r="K101" s="7">
        <v>10298.450000000001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</row>
    <row r="102" spans="1:16" x14ac:dyDescent="0.25">
      <c r="A102" s="3" t="s">
        <v>2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ht="15.75" thickBot="1" x14ac:dyDescent="0.3">
      <c r="A103" s="5" t="s">
        <v>3</v>
      </c>
      <c r="B103" s="18">
        <f>SUM(B98:B102)</f>
        <v>2965255.79</v>
      </c>
      <c r="C103" s="18">
        <f t="shared" ref="C103:P103" si="87">SUM(C98:C102)</f>
        <v>5344208.3100000005</v>
      </c>
      <c r="D103" s="18">
        <f t="shared" si="87"/>
        <v>3337019.97</v>
      </c>
      <c r="E103" s="18">
        <f t="shared" si="87"/>
        <v>7267579.5499999998</v>
      </c>
      <c r="F103" s="18">
        <f t="shared" si="87"/>
        <v>12708937.870000001</v>
      </c>
      <c r="G103" s="18">
        <f t="shared" si="87"/>
        <v>1015939.28</v>
      </c>
      <c r="H103" s="18">
        <f t="shared" si="87"/>
        <v>488264.63999999996</v>
      </c>
      <c r="I103" s="18">
        <f t="shared" si="87"/>
        <v>435605.7</v>
      </c>
      <c r="J103" s="18">
        <f t="shared" si="87"/>
        <v>400919.84</v>
      </c>
      <c r="K103" s="18">
        <f t="shared" si="87"/>
        <v>399305.08</v>
      </c>
      <c r="L103" s="18">
        <f t="shared" si="87"/>
        <v>321638.69</v>
      </c>
      <c r="M103" s="18">
        <f t="shared" si="87"/>
        <v>303963.84999999998</v>
      </c>
      <c r="N103" s="18">
        <f t="shared" si="87"/>
        <v>230579.47</v>
      </c>
      <c r="O103" s="18">
        <f t="shared" si="87"/>
        <v>301007.49</v>
      </c>
      <c r="P103" s="10">
        <f t="shared" si="87"/>
        <v>0</v>
      </c>
    </row>
    <row r="104" spans="1:16" x14ac:dyDescent="0.25">
      <c r="F104" s="12">
        <f>SUM(B98:F102)</f>
        <v>31623001.490000002</v>
      </c>
      <c r="P104" s="13">
        <f>SUM(G103:P103)</f>
        <v>3897224.04</v>
      </c>
    </row>
    <row r="105" spans="1:16" ht="15.75" thickBot="1" x14ac:dyDescent="0.3">
      <c r="A105" s="19"/>
    </row>
    <row r="106" spans="1:16" ht="15.75" thickBot="1" x14ac:dyDescent="0.3">
      <c r="A106" s="22" t="s">
        <v>15</v>
      </c>
      <c r="B106" s="11">
        <v>2004</v>
      </c>
      <c r="C106" s="11">
        <v>2005</v>
      </c>
      <c r="D106" s="11">
        <v>2006</v>
      </c>
      <c r="E106" s="11">
        <v>2007</v>
      </c>
      <c r="F106" s="11">
        <v>2008</v>
      </c>
      <c r="G106" s="1">
        <v>2009</v>
      </c>
      <c r="H106" s="1">
        <v>2010</v>
      </c>
      <c r="I106" s="1">
        <v>2011</v>
      </c>
      <c r="J106" s="1">
        <v>2012</v>
      </c>
      <c r="K106" s="1">
        <v>2013</v>
      </c>
      <c r="L106" s="1">
        <v>2014</v>
      </c>
      <c r="M106" s="1">
        <v>2015</v>
      </c>
      <c r="N106" s="1">
        <v>2016</v>
      </c>
      <c r="O106" s="1">
        <v>2017</v>
      </c>
      <c r="P106" s="2">
        <v>2018</v>
      </c>
    </row>
    <row r="107" spans="1:16" x14ac:dyDescent="0.25">
      <c r="A107" s="3" t="s">
        <v>26</v>
      </c>
      <c r="B107" s="7">
        <v>0</v>
      </c>
      <c r="C107" s="7">
        <v>0</v>
      </c>
      <c r="D107" s="7">
        <v>0</v>
      </c>
      <c r="E107" s="7">
        <v>2743975.95</v>
      </c>
      <c r="F107" s="7">
        <v>2743975.95</v>
      </c>
      <c r="G107" s="7">
        <v>91691.58</v>
      </c>
      <c r="H107" s="7">
        <v>91691.58</v>
      </c>
      <c r="I107" s="7">
        <v>74216.22</v>
      </c>
      <c r="J107" s="7">
        <v>74215.240000000005</v>
      </c>
      <c r="K107" s="7">
        <v>72575.95</v>
      </c>
      <c r="L107" s="7">
        <v>71911.77</v>
      </c>
      <c r="M107" s="7">
        <v>49220.639999999999</v>
      </c>
      <c r="N107" s="7"/>
      <c r="O107" s="7">
        <v>68434.91</v>
      </c>
      <c r="P107" s="8">
        <v>0</v>
      </c>
    </row>
    <row r="108" spans="1:16" x14ac:dyDescent="0.25">
      <c r="A108" s="3" t="s">
        <v>27</v>
      </c>
      <c r="B108" s="7">
        <v>4511857.7699999996</v>
      </c>
      <c r="C108" s="7">
        <v>5026765.58</v>
      </c>
      <c r="D108" s="7">
        <v>5888214.0099999998</v>
      </c>
      <c r="E108" s="7">
        <v>2541554.04</v>
      </c>
      <c r="F108" s="31">
        <v>3561969.95</v>
      </c>
      <c r="G108" s="7">
        <v>126157.95</v>
      </c>
      <c r="H108" s="7">
        <v>130871.39</v>
      </c>
      <c r="I108" s="7">
        <v>140685.49</v>
      </c>
      <c r="J108" s="7">
        <v>146572.01</v>
      </c>
      <c r="K108" s="7">
        <v>151294.32999999999</v>
      </c>
      <c r="L108" s="7">
        <v>173180.3</v>
      </c>
      <c r="M108" s="7">
        <v>157701.63999999998</v>
      </c>
      <c r="N108" s="7">
        <v>4615.8</v>
      </c>
      <c r="O108" s="7">
        <v>245361.3</v>
      </c>
      <c r="P108" s="8">
        <v>0</v>
      </c>
    </row>
    <row r="109" spans="1:16" x14ac:dyDescent="0.25">
      <c r="A109" s="3" t="s">
        <v>0</v>
      </c>
      <c r="B109" s="7">
        <v>0</v>
      </c>
      <c r="C109" s="7">
        <v>0</v>
      </c>
      <c r="D109" s="7">
        <v>2841373.64</v>
      </c>
      <c r="E109" s="7">
        <v>1420771.82</v>
      </c>
      <c r="F109" s="7">
        <v>1420771.82</v>
      </c>
      <c r="G109" s="7">
        <v>47085.36</v>
      </c>
      <c r="H109" s="7">
        <v>0</v>
      </c>
      <c r="I109" s="7">
        <v>0</v>
      </c>
      <c r="J109" s="7">
        <v>35652.019999999997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3" t="s">
        <v>1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3650.42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</row>
    <row r="111" spans="1:16" x14ac:dyDescent="0.25">
      <c r="A111" s="3" t="s">
        <v>2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</row>
    <row r="112" spans="1:16" ht="15.75" thickBot="1" x14ac:dyDescent="0.3">
      <c r="A112" s="5" t="s">
        <v>3</v>
      </c>
      <c r="B112" s="18">
        <f>SUM(B107:B111)</f>
        <v>4511857.7699999996</v>
      </c>
      <c r="C112" s="18">
        <f t="shared" ref="C112:P112" si="88">SUM(C107:C111)</f>
        <v>5026765.58</v>
      </c>
      <c r="D112" s="18">
        <f t="shared" si="88"/>
        <v>8729587.6500000004</v>
      </c>
      <c r="E112" s="18">
        <f t="shared" si="88"/>
        <v>6706301.8100000005</v>
      </c>
      <c r="F112" s="18">
        <f t="shared" si="88"/>
        <v>7726717.7200000007</v>
      </c>
      <c r="G112" s="18">
        <f t="shared" si="88"/>
        <v>264934.89</v>
      </c>
      <c r="H112" s="18">
        <f t="shared" si="88"/>
        <v>222562.97</v>
      </c>
      <c r="I112" s="18">
        <f t="shared" si="88"/>
        <v>214901.71</v>
      </c>
      <c r="J112" s="18">
        <f t="shared" si="88"/>
        <v>256439.27</v>
      </c>
      <c r="K112" s="18">
        <f t="shared" si="88"/>
        <v>227520.69999999998</v>
      </c>
      <c r="L112" s="18">
        <f t="shared" si="88"/>
        <v>245092.07</v>
      </c>
      <c r="M112" s="18">
        <f t="shared" si="88"/>
        <v>206922.27999999997</v>
      </c>
      <c r="N112" s="18">
        <f t="shared" si="88"/>
        <v>4615.8</v>
      </c>
      <c r="O112" s="20">
        <f t="shared" si="88"/>
        <v>313796.20999999996</v>
      </c>
      <c r="P112" s="10">
        <f t="shared" si="88"/>
        <v>0</v>
      </c>
    </row>
    <row r="113" spans="1:16" x14ac:dyDescent="0.25">
      <c r="F113" s="12">
        <f>SUM(B107:F111)</f>
        <v>32701230.529999997</v>
      </c>
      <c r="P113" s="13">
        <f>SUM(G112:P112)</f>
        <v>1956785.9000000001</v>
      </c>
    </row>
    <row r="114" spans="1:16" ht="15.75" thickBot="1" x14ac:dyDescent="0.3">
      <c r="A114" s="19"/>
    </row>
    <row r="115" spans="1:16" ht="15.75" thickBot="1" x14ac:dyDescent="0.3">
      <c r="A115" s="25" t="s">
        <v>16</v>
      </c>
      <c r="B115" s="11">
        <v>2004</v>
      </c>
      <c r="C115" s="11">
        <v>2005</v>
      </c>
      <c r="D115" s="11">
        <v>2006</v>
      </c>
      <c r="E115" s="11">
        <v>2007</v>
      </c>
      <c r="F115" s="11">
        <v>2008</v>
      </c>
      <c r="G115" s="1">
        <v>2009</v>
      </c>
      <c r="H115" s="1">
        <v>2010</v>
      </c>
      <c r="I115" s="1">
        <v>2011</v>
      </c>
      <c r="J115" s="1">
        <v>2012</v>
      </c>
      <c r="K115" s="1">
        <v>2013</v>
      </c>
      <c r="L115" s="1">
        <v>2014</v>
      </c>
      <c r="M115" s="1">
        <v>2015</v>
      </c>
      <c r="N115" s="1">
        <v>2016</v>
      </c>
      <c r="O115" s="1">
        <v>2017</v>
      </c>
      <c r="P115" s="2">
        <v>2018</v>
      </c>
    </row>
    <row r="116" spans="1:16" x14ac:dyDescent="0.25">
      <c r="A116" s="3" t="s">
        <v>26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3" t="s">
        <v>27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</row>
    <row r="118" spans="1:16" x14ac:dyDescent="0.25">
      <c r="A118" s="3" t="s">
        <v>0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123724.77</v>
      </c>
      <c r="H118" s="7">
        <v>101769.42</v>
      </c>
      <c r="I118" s="7">
        <v>0</v>
      </c>
      <c r="J118" s="7">
        <v>165039.32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</row>
    <row r="119" spans="1:16" x14ac:dyDescent="0.25">
      <c r="A119" s="3" t="s">
        <v>1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</row>
    <row r="120" spans="1:16" x14ac:dyDescent="0.25">
      <c r="A120" s="3" t="s">
        <v>2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ht="15.75" thickBot="1" x14ac:dyDescent="0.3">
      <c r="A121" s="5" t="s">
        <v>3</v>
      </c>
      <c r="B121" s="10">
        <f>SUM(B116:B120)</f>
        <v>0</v>
      </c>
      <c r="C121" s="10">
        <f t="shared" ref="C121:P121" si="89">SUM(C116:C120)</f>
        <v>0</v>
      </c>
      <c r="D121" s="10">
        <f t="shared" si="89"/>
        <v>0</v>
      </c>
      <c r="E121" s="10">
        <f t="shared" si="89"/>
        <v>0</v>
      </c>
      <c r="F121" s="10">
        <f t="shared" si="89"/>
        <v>0</v>
      </c>
      <c r="G121" s="18">
        <f t="shared" si="89"/>
        <v>123724.77</v>
      </c>
      <c r="H121" s="18">
        <f t="shared" si="89"/>
        <v>101769.42</v>
      </c>
      <c r="I121" s="10">
        <f t="shared" si="89"/>
        <v>0</v>
      </c>
      <c r="J121" s="18">
        <f t="shared" si="89"/>
        <v>165039.32</v>
      </c>
      <c r="K121" s="10">
        <f t="shared" si="89"/>
        <v>0</v>
      </c>
      <c r="L121" s="10">
        <f t="shared" si="89"/>
        <v>0</v>
      </c>
      <c r="M121" s="10">
        <f t="shared" si="89"/>
        <v>0</v>
      </c>
      <c r="N121" s="10">
        <f t="shared" si="89"/>
        <v>0</v>
      </c>
      <c r="O121" s="10">
        <f t="shared" si="89"/>
        <v>0</v>
      </c>
      <c r="P121" s="10">
        <f t="shared" si="89"/>
        <v>0</v>
      </c>
    </row>
    <row r="122" spans="1:16" x14ac:dyDescent="0.25">
      <c r="F122" s="12">
        <f>SUM(B116:F120)</f>
        <v>0</v>
      </c>
      <c r="P122" s="13">
        <f>SUM(G121:P121)</f>
        <v>390533.51</v>
      </c>
    </row>
    <row r="123" spans="1:16" ht="15.75" thickBot="1" x14ac:dyDescent="0.3">
      <c r="A123" s="19"/>
    </row>
    <row r="124" spans="1:16" ht="15.75" thickBot="1" x14ac:dyDescent="0.3">
      <c r="A124" s="25" t="s">
        <v>17</v>
      </c>
      <c r="B124" s="11">
        <v>2004</v>
      </c>
      <c r="C124" s="11">
        <v>2005</v>
      </c>
      <c r="D124" s="11">
        <v>2006</v>
      </c>
      <c r="E124" s="11">
        <v>2007</v>
      </c>
      <c r="F124" s="11">
        <v>2008</v>
      </c>
      <c r="G124" s="1">
        <v>2009</v>
      </c>
      <c r="H124" s="1">
        <v>2010</v>
      </c>
      <c r="I124" s="1">
        <v>2011</v>
      </c>
      <c r="J124" s="1">
        <v>2012</v>
      </c>
      <c r="K124" s="1">
        <v>2013</v>
      </c>
      <c r="L124" s="1">
        <v>2014</v>
      </c>
      <c r="M124" s="1">
        <v>2015</v>
      </c>
      <c r="N124" s="1">
        <v>2016</v>
      </c>
      <c r="O124" s="1">
        <v>2017</v>
      </c>
      <c r="P124" s="2">
        <v>2018</v>
      </c>
    </row>
    <row r="125" spans="1:16" x14ac:dyDescent="0.25">
      <c r="A125" s="3" t="s">
        <v>26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21">
        <v>7153.09</v>
      </c>
      <c r="L125" s="21">
        <v>6209.87</v>
      </c>
      <c r="M125" s="7">
        <v>6316.83</v>
      </c>
      <c r="N125" s="7">
        <v>6284.25</v>
      </c>
      <c r="O125" s="7">
        <v>6284.25</v>
      </c>
      <c r="P125" s="8">
        <v>0</v>
      </c>
    </row>
    <row r="126" spans="1:16" x14ac:dyDescent="0.25">
      <c r="A126" s="3" t="s">
        <v>27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52977.65</v>
      </c>
      <c r="L126">
        <v>44367.32</v>
      </c>
      <c r="M126" s="7">
        <v>35407.03</v>
      </c>
      <c r="N126">
        <v>35615.58</v>
      </c>
      <c r="O126" s="7">
        <v>35929.11</v>
      </c>
      <c r="P126" s="8">
        <v>0</v>
      </c>
    </row>
    <row r="127" spans="1:16" x14ac:dyDescent="0.25">
      <c r="A127" s="3" t="s">
        <v>0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3" t="s">
        <v>1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</row>
    <row r="129" spans="1:16" x14ac:dyDescent="0.25">
      <c r="A129" s="3" t="s">
        <v>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ht="15.75" thickBot="1" x14ac:dyDescent="0.3">
      <c r="A130" s="5" t="s">
        <v>3</v>
      </c>
      <c r="B130" s="10">
        <f>SUM(B125:B129)</f>
        <v>0</v>
      </c>
      <c r="C130" s="10">
        <f t="shared" ref="C130:P130" si="90">SUM(C125:C129)</f>
        <v>0</v>
      </c>
      <c r="D130" s="10">
        <f t="shared" si="90"/>
        <v>0</v>
      </c>
      <c r="E130" s="10">
        <f t="shared" si="90"/>
        <v>0</v>
      </c>
      <c r="F130" s="10">
        <f t="shared" si="90"/>
        <v>0</v>
      </c>
      <c r="G130" s="10">
        <f t="shared" si="90"/>
        <v>0</v>
      </c>
      <c r="H130" s="10">
        <f t="shared" si="90"/>
        <v>0</v>
      </c>
      <c r="I130" s="10">
        <f t="shared" si="90"/>
        <v>0</v>
      </c>
      <c r="J130" s="10">
        <f t="shared" si="90"/>
        <v>0</v>
      </c>
      <c r="K130" s="18">
        <f>SUM(K125:K129)</f>
        <v>60130.740000000005</v>
      </c>
      <c r="L130" s="18">
        <f>SUM(L125:L129)</f>
        <v>50577.19</v>
      </c>
      <c r="M130" s="18">
        <f t="shared" si="90"/>
        <v>41723.86</v>
      </c>
      <c r="N130" s="18">
        <f t="shared" si="90"/>
        <v>41899.83</v>
      </c>
      <c r="O130" s="18">
        <f t="shared" si="90"/>
        <v>42213.36</v>
      </c>
      <c r="P130" s="10">
        <f t="shared" si="90"/>
        <v>0</v>
      </c>
    </row>
    <row r="131" spans="1:16" x14ac:dyDescent="0.25">
      <c r="F131" s="12">
        <f>SUM(B125:F129)</f>
        <v>0</v>
      </c>
      <c r="P131" s="13">
        <f>SUM(G130:P130)</f>
        <v>236544.97999999998</v>
      </c>
    </row>
    <row r="132" spans="1:16" ht="15.75" thickBot="1" x14ac:dyDescent="0.3">
      <c r="A132" s="19"/>
    </row>
    <row r="133" spans="1:16" ht="15.75" thickBot="1" x14ac:dyDescent="0.3">
      <c r="A133" s="25" t="s">
        <v>18</v>
      </c>
      <c r="B133" s="11">
        <v>2004</v>
      </c>
      <c r="C133" s="11">
        <v>2005</v>
      </c>
      <c r="D133" s="11">
        <v>2006</v>
      </c>
      <c r="E133" s="11">
        <v>2007</v>
      </c>
      <c r="F133" s="11">
        <v>2008</v>
      </c>
      <c r="G133" s="1">
        <v>2009</v>
      </c>
      <c r="H133" s="1">
        <v>2010</v>
      </c>
      <c r="I133" s="1">
        <v>2011</v>
      </c>
      <c r="J133" s="1">
        <v>2012</v>
      </c>
      <c r="K133" s="1">
        <v>2013</v>
      </c>
      <c r="L133" s="1">
        <v>2014</v>
      </c>
      <c r="M133" s="1">
        <v>2015</v>
      </c>
      <c r="N133" s="1">
        <v>2016</v>
      </c>
      <c r="O133" s="1">
        <v>2017</v>
      </c>
      <c r="P133" s="2">
        <v>2018</v>
      </c>
    </row>
    <row r="134" spans="1:16" x14ac:dyDescent="0.25">
      <c r="A134" s="3" t="s">
        <v>26</v>
      </c>
      <c r="B134" s="7">
        <v>0</v>
      </c>
      <c r="C134" s="7">
        <v>0</v>
      </c>
      <c r="D134" s="7">
        <v>0</v>
      </c>
      <c r="E134" s="7">
        <v>3779406.75</v>
      </c>
      <c r="F134" s="7">
        <v>3779406.75</v>
      </c>
      <c r="G134" s="7">
        <v>124526.17</v>
      </c>
      <c r="H134" s="7">
        <v>139479.88999999998</v>
      </c>
      <c r="I134" s="7">
        <v>112717.73000000001</v>
      </c>
      <c r="J134" s="7">
        <v>115700.6</v>
      </c>
      <c r="K134" s="7">
        <v>14545.51</v>
      </c>
      <c r="L134" s="7">
        <v>151781.79</v>
      </c>
      <c r="M134" s="7">
        <v>94134.26</v>
      </c>
      <c r="N134" s="7">
        <v>33371.93</v>
      </c>
      <c r="O134" s="7">
        <v>200520.81</v>
      </c>
      <c r="P134" s="8">
        <v>0</v>
      </c>
    </row>
    <row r="135" spans="1:16" x14ac:dyDescent="0.25">
      <c r="A135" s="3" t="s">
        <v>27</v>
      </c>
      <c r="B135" s="7">
        <v>5734825.9199999999</v>
      </c>
      <c r="C135" s="7">
        <v>6309392.6699999999</v>
      </c>
      <c r="D135" s="7">
        <v>5093243.04</v>
      </c>
      <c r="E135" s="7">
        <v>2956548.44</v>
      </c>
      <c r="F135" s="7">
        <v>7206861.6700000009</v>
      </c>
      <c r="G135" s="7">
        <v>215244.14</v>
      </c>
      <c r="H135" s="7">
        <v>233143.12</v>
      </c>
      <c r="I135" s="7">
        <v>236824.95</v>
      </c>
      <c r="J135" s="7">
        <v>178832.84</v>
      </c>
      <c r="K135" s="7">
        <v>3914.23</v>
      </c>
      <c r="L135" s="7">
        <v>310587.11000000004</v>
      </c>
      <c r="M135" s="7">
        <v>293627.30000000005</v>
      </c>
      <c r="N135" s="7">
        <v>20447.7</v>
      </c>
      <c r="O135" s="7">
        <v>521011.73</v>
      </c>
      <c r="P135" s="8">
        <v>0</v>
      </c>
    </row>
    <row r="136" spans="1:16" x14ac:dyDescent="0.25">
      <c r="A136" s="3" t="s">
        <v>0</v>
      </c>
      <c r="B136" s="7">
        <v>0</v>
      </c>
      <c r="C136" s="7">
        <v>2545410</v>
      </c>
      <c r="D136" s="7">
        <v>2545410</v>
      </c>
      <c r="E136" s="7">
        <v>956688</v>
      </c>
      <c r="F136" s="7">
        <v>3360184.44</v>
      </c>
      <c r="G136" s="7">
        <v>238092.72999999998</v>
      </c>
      <c r="H136" s="7">
        <v>527072.06000000006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</row>
    <row r="137" spans="1:16" x14ac:dyDescent="0.25">
      <c r="A137" s="3" t="s">
        <v>1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2832.63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</row>
    <row r="138" spans="1:16" x14ac:dyDescent="0.25">
      <c r="A138" s="3" t="s">
        <v>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</row>
    <row r="139" spans="1:16" ht="15.75" thickBot="1" x14ac:dyDescent="0.3">
      <c r="A139" s="5" t="s">
        <v>3</v>
      </c>
      <c r="B139" s="10">
        <f>SUM(B134:B138)</f>
        <v>5734825.9199999999</v>
      </c>
      <c r="C139" s="10">
        <f t="shared" ref="C139:P139" si="91">SUM(C134:C138)</f>
        <v>8854802.6699999999</v>
      </c>
      <c r="D139" s="18">
        <f t="shared" si="91"/>
        <v>7638653.04</v>
      </c>
      <c r="E139" s="18">
        <f t="shared" si="91"/>
        <v>7692643.1899999995</v>
      </c>
      <c r="F139" s="18">
        <f t="shared" si="91"/>
        <v>14346452.860000001</v>
      </c>
      <c r="G139" s="18">
        <f t="shared" si="91"/>
        <v>577863.04</v>
      </c>
      <c r="H139" s="18">
        <f t="shared" si="91"/>
        <v>899695.07000000007</v>
      </c>
      <c r="I139" s="18">
        <f t="shared" si="91"/>
        <v>349542.68000000005</v>
      </c>
      <c r="J139" s="18">
        <f t="shared" si="91"/>
        <v>294533.44</v>
      </c>
      <c r="K139" s="18">
        <f t="shared" si="91"/>
        <v>21292.370000000003</v>
      </c>
      <c r="L139" s="18">
        <f t="shared" si="91"/>
        <v>462368.9</v>
      </c>
      <c r="M139" s="18">
        <f t="shared" si="91"/>
        <v>387761.56000000006</v>
      </c>
      <c r="N139" s="18">
        <f t="shared" si="91"/>
        <v>53819.630000000005</v>
      </c>
      <c r="O139" s="18">
        <f t="shared" si="91"/>
        <v>721532.54</v>
      </c>
      <c r="P139" s="10">
        <f t="shared" si="91"/>
        <v>0</v>
      </c>
    </row>
    <row r="140" spans="1:16" x14ac:dyDescent="0.25">
      <c r="F140" s="12">
        <f>SUM(B134:F138)</f>
        <v>44267377.68</v>
      </c>
      <c r="P140" s="13">
        <f>SUM(G139:P139)</f>
        <v>3768409.23</v>
      </c>
    </row>
    <row r="141" spans="1:16" ht="15.75" thickBot="1" x14ac:dyDescent="0.3"/>
    <row r="142" spans="1:16" ht="30" x14ac:dyDescent="0.25">
      <c r="A142" s="6" t="s">
        <v>19</v>
      </c>
      <c r="B142" s="11">
        <v>2004</v>
      </c>
      <c r="C142" s="11">
        <v>2005</v>
      </c>
      <c r="D142" s="11">
        <v>2006</v>
      </c>
      <c r="E142" s="11">
        <v>2007</v>
      </c>
      <c r="F142" s="11">
        <v>2008</v>
      </c>
      <c r="G142" s="1">
        <v>2009</v>
      </c>
      <c r="H142" s="1">
        <v>2010</v>
      </c>
      <c r="I142" s="1">
        <v>2011</v>
      </c>
      <c r="J142" s="1">
        <v>2012</v>
      </c>
      <c r="K142" s="1">
        <v>2013</v>
      </c>
      <c r="L142" s="1">
        <v>2014</v>
      </c>
      <c r="M142" s="1">
        <v>2015</v>
      </c>
      <c r="N142" s="1">
        <v>2016</v>
      </c>
      <c r="O142" s="1">
        <v>2017</v>
      </c>
      <c r="P142" s="2">
        <v>2018</v>
      </c>
    </row>
    <row r="143" spans="1:16" x14ac:dyDescent="0.25">
      <c r="A143" s="3" t="s">
        <v>26</v>
      </c>
      <c r="B143" s="28">
        <v>0</v>
      </c>
      <c r="C143" s="28">
        <v>0</v>
      </c>
      <c r="D143" s="28">
        <v>0</v>
      </c>
      <c r="E143" s="28">
        <v>3465274.58</v>
      </c>
      <c r="F143" s="28">
        <v>3465274.58</v>
      </c>
      <c r="G143" s="28">
        <v>114763.08</v>
      </c>
      <c r="H143" s="28">
        <v>114036.06</v>
      </c>
      <c r="I143" s="17">
        <v>94766.84</v>
      </c>
      <c r="J143" s="28">
        <v>94716.4</v>
      </c>
      <c r="K143" s="28">
        <v>2524.87</v>
      </c>
      <c r="L143" s="28">
        <v>139860.27000000002</v>
      </c>
      <c r="M143" s="28">
        <v>48592.630000000005</v>
      </c>
      <c r="N143" s="28">
        <v>50324.659999999996</v>
      </c>
      <c r="O143" s="7">
        <v>45947.950000000004</v>
      </c>
      <c r="P143" s="28">
        <v>0</v>
      </c>
    </row>
    <row r="144" spans="1:16" x14ac:dyDescent="0.25">
      <c r="A144" s="3" t="s">
        <v>27</v>
      </c>
      <c r="B144" s="28">
        <v>5709212.3899999997</v>
      </c>
      <c r="C144" s="28">
        <v>5967380.8200000003</v>
      </c>
      <c r="D144" s="28">
        <v>8825832.4699999988</v>
      </c>
      <c r="E144" s="28">
        <v>3155720.1</v>
      </c>
      <c r="F144" s="28">
        <v>7527092.3999999994</v>
      </c>
      <c r="G144" s="28">
        <v>211298.66000000003</v>
      </c>
      <c r="H144" s="28">
        <v>232880.95</v>
      </c>
      <c r="I144" s="28">
        <v>240911.21000000002</v>
      </c>
      <c r="J144" s="28">
        <v>206659.71</v>
      </c>
      <c r="K144" s="28">
        <v>0</v>
      </c>
      <c r="L144" s="28">
        <v>387324.75999999995</v>
      </c>
      <c r="M144" s="28">
        <v>224382.08000000002</v>
      </c>
      <c r="N144" s="28">
        <v>234619.58</v>
      </c>
      <c r="O144" s="7">
        <v>220069.97999999998</v>
      </c>
      <c r="P144" s="28">
        <v>0</v>
      </c>
    </row>
    <row r="145" spans="1:16" x14ac:dyDescent="0.25">
      <c r="A145" s="3" t="s">
        <v>0</v>
      </c>
      <c r="B145" s="28">
        <v>0</v>
      </c>
      <c r="C145" s="28">
        <v>0</v>
      </c>
      <c r="D145" s="28">
        <v>2268936.94</v>
      </c>
      <c r="E145" s="28">
        <v>2229582.2400000002</v>
      </c>
      <c r="F145" s="28">
        <v>2224767.14</v>
      </c>
      <c r="G145" s="28">
        <v>223669.52</v>
      </c>
      <c r="H145" s="28">
        <v>858560.99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</row>
    <row r="146" spans="1:16" x14ac:dyDescent="0.25">
      <c r="A146" s="3" t="s">
        <v>1</v>
      </c>
      <c r="B146" s="28">
        <v>0</v>
      </c>
      <c r="C146" s="28">
        <v>0</v>
      </c>
      <c r="D146" s="28">
        <v>0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2433.15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</row>
    <row r="147" spans="1:16" x14ac:dyDescent="0.25">
      <c r="A147" s="3" t="s">
        <v>2</v>
      </c>
      <c r="B147" s="28">
        <v>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1319.68</v>
      </c>
      <c r="I147" s="28">
        <v>0</v>
      </c>
      <c r="J147" s="28">
        <v>0</v>
      </c>
      <c r="K147" s="28">
        <v>0</v>
      </c>
      <c r="L147" s="28">
        <v>0</v>
      </c>
      <c r="M147" s="28">
        <v>4259.62</v>
      </c>
      <c r="N147" s="28">
        <v>0</v>
      </c>
      <c r="O147" s="7">
        <v>1633.79</v>
      </c>
      <c r="P147" s="28">
        <v>0</v>
      </c>
    </row>
    <row r="148" spans="1:16" ht="15.75" thickBot="1" x14ac:dyDescent="0.3">
      <c r="A148" s="5" t="s">
        <v>3</v>
      </c>
      <c r="B148" s="29">
        <f>SUM(B143:B147)</f>
        <v>5709212.3899999997</v>
      </c>
      <c r="C148" s="29">
        <f t="shared" ref="C148:P148" si="92">SUM(C143:C147)</f>
        <v>5967380.8200000003</v>
      </c>
      <c r="D148" s="29">
        <f t="shared" si="92"/>
        <v>11094769.409999998</v>
      </c>
      <c r="E148" s="29">
        <f t="shared" si="92"/>
        <v>8850576.9199999999</v>
      </c>
      <c r="F148" s="29">
        <f t="shared" si="92"/>
        <v>13217134.120000001</v>
      </c>
      <c r="G148" s="29">
        <f t="shared" si="92"/>
        <v>549731.26</v>
      </c>
      <c r="H148" s="29">
        <f t="shared" si="92"/>
        <v>1206797.68</v>
      </c>
      <c r="I148" s="29">
        <f t="shared" si="92"/>
        <v>335678.05000000005</v>
      </c>
      <c r="J148" s="29">
        <f t="shared" si="92"/>
        <v>301376.11</v>
      </c>
      <c r="K148" s="29">
        <f t="shared" si="92"/>
        <v>4958.0200000000004</v>
      </c>
      <c r="L148" s="29">
        <f t="shared" si="92"/>
        <v>527185.03</v>
      </c>
      <c r="M148" s="29">
        <f t="shared" si="92"/>
        <v>277234.33</v>
      </c>
      <c r="N148" s="29">
        <f t="shared" si="92"/>
        <v>284944.24</v>
      </c>
      <c r="O148" s="10">
        <f t="shared" si="92"/>
        <v>267651.71999999997</v>
      </c>
      <c r="P148" s="10">
        <f t="shared" si="92"/>
        <v>0</v>
      </c>
    </row>
    <row r="149" spans="1:16" x14ac:dyDescent="0.25">
      <c r="F149" s="12">
        <f>SUM(B148:F148)</f>
        <v>44839073.659999996</v>
      </c>
      <c r="P149" s="13">
        <f>SUM(G148:P148)</f>
        <v>3755556.4400000004</v>
      </c>
    </row>
    <row r="150" spans="1:16" ht="15.75" thickBot="1" x14ac:dyDescent="0.3"/>
    <row r="151" spans="1:16" ht="30" x14ac:dyDescent="0.25">
      <c r="A151" s="6" t="s">
        <v>20</v>
      </c>
      <c r="B151" s="11">
        <v>2004</v>
      </c>
      <c r="C151" s="11">
        <v>2005</v>
      </c>
      <c r="D151" s="11">
        <v>2006</v>
      </c>
      <c r="E151" s="11">
        <v>2007</v>
      </c>
      <c r="F151" s="11">
        <v>2008</v>
      </c>
      <c r="G151" s="1">
        <v>2009</v>
      </c>
      <c r="H151" s="1">
        <v>2010</v>
      </c>
      <c r="I151" s="1">
        <v>2011</v>
      </c>
      <c r="J151" s="1">
        <v>2012</v>
      </c>
      <c r="K151" s="1">
        <v>2013</v>
      </c>
      <c r="L151" s="1">
        <v>2014</v>
      </c>
      <c r="M151" s="1">
        <v>2015</v>
      </c>
      <c r="N151" s="1">
        <v>2016</v>
      </c>
      <c r="O151" s="1">
        <v>2017</v>
      </c>
      <c r="P151" s="2">
        <v>2018</v>
      </c>
    </row>
    <row r="152" spans="1:16" x14ac:dyDescent="0.25">
      <c r="A152" s="3" t="s">
        <v>26</v>
      </c>
      <c r="B152" s="28">
        <v>0</v>
      </c>
      <c r="C152" s="28">
        <v>0</v>
      </c>
      <c r="D152" s="28">
        <v>0</v>
      </c>
      <c r="E152" s="28">
        <v>1075970.2</v>
      </c>
      <c r="F152" s="28">
        <v>1084052.1200000001</v>
      </c>
      <c r="G152" s="28">
        <v>35334.25</v>
      </c>
      <c r="H152" s="28">
        <v>0</v>
      </c>
      <c r="I152" s="17">
        <v>85681.19</v>
      </c>
      <c r="J152" s="28">
        <v>41654.04</v>
      </c>
      <c r="K152" s="28">
        <v>41421.189999999995</v>
      </c>
      <c r="L152" s="28">
        <v>33852.54</v>
      </c>
      <c r="M152" s="28">
        <v>2492.94</v>
      </c>
      <c r="N152" s="28">
        <v>26368.79</v>
      </c>
      <c r="O152" s="28">
        <v>49805.61</v>
      </c>
      <c r="P152" s="8">
        <v>3045.2</v>
      </c>
    </row>
    <row r="153" spans="1:16" x14ac:dyDescent="0.25">
      <c r="A153" s="3" t="s">
        <v>27</v>
      </c>
      <c r="B153" s="28">
        <v>1979818.02</v>
      </c>
      <c r="C153" s="28">
        <v>2277999.52</v>
      </c>
      <c r="D153" s="28">
        <v>2886769.27</v>
      </c>
      <c r="E153" s="28">
        <v>1237080.8</v>
      </c>
      <c r="F153" s="28">
        <v>3365303.33</v>
      </c>
      <c r="G153" s="28">
        <v>83334.55</v>
      </c>
      <c r="H153" s="28">
        <v>34763.300000000003</v>
      </c>
      <c r="I153" s="28">
        <v>186788.58000000002</v>
      </c>
      <c r="J153" s="28">
        <v>94580.09</v>
      </c>
      <c r="K153" s="28">
        <v>99629.24</v>
      </c>
      <c r="L153" s="28">
        <v>99434.489999999991</v>
      </c>
      <c r="M153" s="28">
        <v>8022</v>
      </c>
      <c r="N153" s="28">
        <v>109865.48</v>
      </c>
      <c r="O153" s="28">
        <v>210877.86</v>
      </c>
      <c r="P153" s="28">
        <v>0</v>
      </c>
    </row>
    <row r="154" spans="1:16" x14ac:dyDescent="0.25">
      <c r="A154" s="3" t="s">
        <v>0</v>
      </c>
      <c r="B154" s="28">
        <v>0</v>
      </c>
      <c r="C154" s="28">
        <v>0</v>
      </c>
      <c r="D154" s="28">
        <v>0</v>
      </c>
      <c r="E154" s="28">
        <v>934402.57</v>
      </c>
      <c r="F154" s="28">
        <v>934402.57</v>
      </c>
      <c r="G154" s="28">
        <v>109495.09999999999</v>
      </c>
      <c r="H154" s="28">
        <v>386512.56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</row>
    <row r="155" spans="1:16" x14ac:dyDescent="0.25">
      <c r="A155" s="3" t="s">
        <v>1</v>
      </c>
      <c r="B155" s="28">
        <v>0</v>
      </c>
      <c r="C155" s="28">
        <v>0</v>
      </c>
      <c r="D155" s="28">
        <v>0</v>
      </c>
      <c r="E155" s="28">
        <v>0</v>
      </c>
      <c r="F155" s="28">
        <v>3107</v>
      </c>
      <c r="G155" s="28">
        <v>0</v>
      </c>
      <c r="H155" s="28">
        <v>0</v>
      </c>
      <c r="I155" s="28">
        <v>0</v>
      </c>
      <c r="J155" s="28">
        <v>0</v>
      </c>
      <c r="K155" s="28">
        <v>3503.23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</row>
    <row r="156" spans="1:16" x14ac:dyDescent="0.25">
      <c r="A156" s="3" t="s">
        <v>2</v>
      </c>
      <c r="B156" s="28">
        <v>0</v>
      </c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</row>
    <row r="157" spans="1:16" ht="15.75" thickBot="1" x14ac:dyDescent="0.3">
      <c r="A157" s="5" t="s">
        <v>3</v>
      </c>
      <c r="B157" s="29">
        <f>SUM(B152:B156)</f>
        <v>1979818.02</v>
      </c>
      <c r="C157" s="29">
        <f t="shared" ref="C157:P157" si="93">SUM(C152:C156)</f>
        <v>2277999.52</v>
      </c>
      <c r="D157" s="29">
        <f t="shared" si="93"/>
        <v>2886769.27</v>
      </c>
      <c r="E157" s="29">
        <f t="shared" si="93"/>
        <v>3247453.57</v>
      </c>
      <c r="F157" s="29">
        <f t="shared" si="93"/>
        <v>5386865.0200000005</v>
      </c>
      <c r="G157" s="29">
        <f t="shared" si="93"/>
        <v>228163.9</v>
      </c>
      <c r="H157" s="29">
        <f t="shared" si="93"/>
        <v>421275.86</v>
      </c>
      <c r="I157" s="29">
        <f t="shared" si="93"/>
        <v>272469.77</v>
      </c>
      <c r="J157" s="29">
        <f t="shared" si="93"/>
        <v>136234.13</v>
      </c>
      <c r="K157" s="29">
        <f t="shared" si="93"/>
        <v>144553.66</v>
      </c>
      <c r="L157" s="29">
        <f t="shared" si="93"/>
        <v>133287.03</v>
      </c>
      <c r="M157" s="29">
        <f t="shared" si="93"/>
        <v>10514.94</v>
      </c>
      <c r="N157" s="29">
        <f t="shared" si="93"/>
        <v>136234.26999999999</v>
      </c>
      <c r="O157" s="29">
        <f t="shared" si="93"/>
        <v>260683.46999999997</v>
      </c>
      <c r="P157" s="10">
        <f t="shared" si="93"/>
        <v>3045.2</v>
      </c>
    </row>
    <row r="158" spans="1:16" x14ac:dyDescent="0.25">
      <c r="F158" s="12">
        <f>SUM(B157:F157)</f>
        <v>15778905.400000002</v>
      </c>
      <c r="P158" s="13">
        <f>SUM(G157:P157)</f>
        <v>1746462.23</v>
      </c>
    </row>
    <row r="159" spans="1:16" ht="15.75" thickBot="1" x14ac:dyDescent="0.3"/>
    <row r="160" spans="1:16" x14ac:dyDescent="0.25">
      <c r="A160" s="6" t="s">
        <v>21</v>
      </c>
      <c r="B160" s="11">
        <v>2004</v>
      </c>
      <c r="C160" s="11">
        <v>2005</v>
      </c>
      <c r="D160" s="11">
        <v>2006</v>
      </c>
      <c r="E160" s="11">
        <v>2007</v>
      </c>
      <c r="F160" s="11">
        <v>2008</v>
      </c>
      <c r="G160" s="1">
        <v>2009</v>
      </c>
      <c r="H160" s="1">
        <v>2010</v>
      </c>
      <c r="I160" s="1">
        <v>2011</v>
      </c>
      <c r="J160" s="1">
        <v>2012</v>
      </c>
      <c r="K160" s="1">
        <v>2013</v>
      </c>
      <c r="L160" s="1">
        <v>2014</v>
      </c>
      <c r="M160" s="1">
        <v>2015</v>
      </c>
      <c r="N160" s="1">
        <v>2016</v>
      </c>
      <c r="O160" s="1">
        <v>2017</v>
      </c>
      <c r="P160" s="2">
        <v>2018</v>
      </c>
    </row>
    <row r="161" spans="1:16" x14ac:dyDescent="0.25">
      <c r="A161" s="3" t="s">
        <v>26</v>
      </c>
      <c r="B161" s="28">
        <v>0</v>
      </c>
      <c r="C161" s="28">
        <v>0</v>
      </c>
      <c r="D161" s="28">
        <v>0</v>
      </c>
      <c r="E161" s="28">
        <v>2404207.9900000002</v>
      </c>
      <c r="F161" s="28">
        <v>1749023.73</v>
      </c>
      <c r="G161" s="28">
        <v>79293.960000000006</v>
      </c>
      <c r="H161" s="28">
        <v>0</v>
      </c>
      <c r="I161" s="17">
        <v>129739.97</v>
      </c>
      <c r="J161" s="28">
        <v>58118.61</v>
      </c>
      <c r="K161" s="28">
        <v>49624.27</v>
      </c>
      <c r="L161" s="28">
        <v>0</v>
      </c>
      <c r="M161" s="30">
        <v>37332.959999999999</v>
      </c>
      <c r="N161" s="28">
        <v>44440.21</v>
      </c>
      <c r="O161" s="28">
        <v>0</v>
      </c>
      <c r="P161" s="8">
        <v>0</v>
      </c>
    </row>
    <row r="162" spans="1:16" x14ac:dyDescent="0.25">
      <c r="A162" s="3" t="s">
        <v>27</v>
      </c>
      <c r="B162" s="31">
        <v>293026.8</v>
      </c>
      <c r="C162" s="28">
        <v>0</v>
      </c>
      <c r="D162" s="28">
        <v>4212616.41</v>
      </c>
      <c r="E162" s="32">
        <v>5025244.28</v>
      </c>
      <c r="F162" s="28">
        <v>9376046.4700000007</v>
      </c>
      <c r="G162" s="28">
        <v>314095.04000000004</v>
      </c>
      <c r="H162" s="28">
        <v>91205.4</v>
      </c>
      <c r="I162" s="28">
        <v>538787.86</v>
      </c>
      <c r="J162" s="28">
        <v>279789.77</v>
      </c>
      <c r="K162" s="28">
        <v>259353.82</v>
      </c>
      <c r="L162" s="33">
        <v>10849.68</v>
      </c>
      <c r="M162" s="28">
        <v>244284.47999999998</v>
      </c>
      <c r="N162" s="28">
        <v>308416.20999999996</v>
      </c>
      <c r="O162" s="28">
        <v>0</v>
      </c>
      <c r="P162" s="8">
        <v>0</v>
      </c>
    </row>
    <row r="163" spans="1:16" x14ac:dyDescent="0.25">
      <c r="A163" s="3" t="s">
        <v>0</v>
      </c>
      <c r="B163" s="28">
        <v>0</v>
      </c>
      <c r="C163" s="28">
        <v>0</v>
      </c>
      <c r="D163" s="28">
        <v>0</v>
      </c>
      <c r="E163" s="28">
        <v>1891600</v>
      </c>
      <c r="F163" s="28">
        <v>1894740.49</v>
      </c>
      <c r="G163" s="28">
        <v>1024575.16</v>
      </c>
      <c r="H163" s="28">
        <v>606366.48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8">
        <v>0</v>
      </c>
    </row>
    <row r="164" spans="1:16" x14ac:dyDescent="0.25">
      <c r="A164" s="3" t="s">
        <v>1</v>
      </c>
      <c r="B164" s="31">
        <v>30427</v>
      </c>
      <c r="C164" s="28">
        <v>0</v>
      </c>
      <c r="D164" s="28">
        <v>0</v>
      </c>
      <c r="E164" s="28">
        <v>0</v>
      </c>
      <c r="F164" s="28">
        <v>19750</v>
      </c>
      <c r="G164" s="28">
        <v>0</v>
      </c>
      <c r="H164" s="28">
        <v>0</v>
      </c>
      <c r="I164" s="28">
        <v>0</v>
      </c>
      <c r="J164" s="28">
        <v>0</v>
      </c>
      <c r="K164" s="28">
        <v>10375.120000000001</v>
      </c>
      <c r="L164" s="28">
        <v>0</v>
      </c>
      <c r="M164" s="28">
        <v>0</v>
      </c>
      <c r="N164" s="28">
        <v>0</v>
      </c>
      <c r="O164" s="28">
        <v>0</v>
      </c>
      <c r="P164" s="8">
        <v>0</v>
      </c>
    </row>
    <row r="165" spans="1:16" ht="15.75" thickBot="1" x14ac:dyDescent="0.3">
      <c r="A165" s="3" t="s">
        <v>2</v>
      </c>
      <c r="B165" s="28">
        <v>0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2298.81</v>
      </c>
      <c r="I165" s="28">
        <v>0</v>
      </c>
      <c r="J165" s="28">
        <v>0</v>
      </c>
      <c r="K165" s="28">
        <v>0</v>
      </c>
      <c r="L165" s="28">
        <v>0</v>
      </c>
      <c r="M165" s="28">
        <v>6236.09</v>
      </c>
      <c r="N165" s="28">
        <v>0</v>
      </c>
      <c r="O165" s="28">
        <v>15639.24</v>
      </c>
      <c r="P165" s="10">
        <v>0</v>
      </c>
    </row>
    <row r="166" spans="1:16" ht="15.75" thickBot="1" x14ac:dyDescent="0.3">
      <c r="A166" s="5" t="s">
        <v>3</v>
      </c>
      <c r="B166" s="34">
        <f>SUM(B161:B165)</f>
        <v>323453.8</v>
      </c>
      <c r="C166" s="29">
        <f t="shared" ref="C166:P166" si="94">SUM(C161:C165)</f>
        <v>0</v>
      </c>
      <c r="D166" s="29">
        <f t="shared" si="94"/>
        <v>4212616.41</v>
      </c>
      <c r="E166" s="29">
        <f t="shared" si="94"/>
        <v>9321052.2699999996</v>
      </c>
      <c r="F166" s="29">
        <f t="shared" si="94"/>
        <v>13039560.690000001</v>
      </c>
      <c r="G166" s="29">
        <f t="shared" si="94"/>
        <v>1417964.1600000001</v>
      </c>
      <c r="H166" s="29">
        <f t="shared" si="94"/>
        <v>699870.69000000006</v>
      </c>
      <c r="I166" s="29">
        <f t="shared" si="94"/>
        <v>668527.82999999996</v>
      </c>
      <c r="J166" s="29">
        <f t="shared" si="94"/>
        <v>337908.38</v>
      </c>
      <c r="K166" s="29">
        <f t="shared" si="94"/>
        <v>319353.21000000002</v>
      </c>
      <c r="L166" s="29">
        <f t="shared" si="94"/>
        <v>10849.68</v>
      </c>
      <c r="M166" s="29">
        <f t="shared" si="94"/>
        <v>287853.53000000003</v>
      </c>
      <c r="N166" s="29">
        <f t="shared" si="94"/>
        <v>352856.42</v>
      </c>
      <c r="O166" s="29">
        <f t="shared" si="94"/>
        <v>15639.24</v>
      </c>
      <c r="P166" s="10">
        <f t="shared" si="94"/>
        <v>0</v>
      </c>
    </row>
    <row r="167" spans="1:16" x14ac:dyDescent="0.25">
      <c r="F167" s="12">
        <f>SUM(B166:F166)</f>
        <v>26896683.170000002</v>
      </c>
      <c r="P167" s="13">
        <f>SUM(G166:P166)</f>
        <v>4110823.1400000006</v>
      </c>
    </row>
    <row r="168" spans="1:16" ht="15.75" thickBot="1" x14ac:dyDescent="0.3"/>
    <row r="169" spans="1:16" ht="18" customHeight="1" x14ac:dyDescent="0.25">
      <c r="A169" s="6" t="s">
        <v>22</v>
      </c>
      <c r="B169" s="11">
        <v>2004</v>
      </c>
      <c r="C169" s="11">
        <v>2005</v>
      </c>
      <c r="D169" s="11">
        <v>2006</v>
      </c>
      <c r="E169" s="11">
        <v>2007</v>
      </c>
      <c r="F169" s="11">
        <v>2008</v>
      </c>
      <c r="G169" s="1">
        <v>2009</v>
      </c>
      <c r="H169" s="1">
        <v>2010</v>
      </c>
      <c r="I169" s="1">
        <v>2011</v>
      </c>
      <c r="J169" s="1">
        <v>2012</v>
      </c>
      <c r="K169" s="1">
        <v>2013</v>
      </c>
      <c r="L169" s="1">
        <v>2014</v>
      </c>
      <c r="M169" s="1">
        <v>2015</v>
      </c>
      <c r="N169" s="1">
        <v>2016</v>
      </c>
      <c r="O169" s="1">
        <v>2017</v>
      </c>
      <c r="P169" s="2">
        <v>2018</v>
      </c>
    </row>
    <row r="170" spans="1:16" x14ac:dyDescent="0.25">
      <c r="A170" s="3" t="s">
        <v>26</v>
      </c>
      <c r="B170" s="28">
        <v>0</v>
      </c>
      <c r="C170" s="28">
        <v>0</v>
      </c>
      <c r="D170" s="28">
        <v>0</v>
      </c>
      <c r="E170" s="28">
        <v>544763.55000000005</v>
      </c>
      <c r="F170" s="28">
        <v>337974.42</v>
      </c>
      <c r="G170" s="28">
        <v>14734.55</v>
      </c>
      <c r="H170" s="28">
        <v>0</v>
      </c>
      <c r="I170" s="17">
        <v>21059.93</v>
      </c>
      <c r="J170" s="28">
        <v>11108.24</v>
      </c>
      <c r="K170" s="28">
        <v>11029.269999999999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</row>
    <row r="171" spans="1:16" x14ac:dyDescent="0.25">
      <c r="A171" s="3" t="s">
        <v>27</v>
      </c>
      <c r="B171" s="28">
        <v>0</v>
      </c>
      <c r="C171" s="28">
        <v>132778.34</v>
      </c>
      <c r="D171" s="28">
        <v>1963197.91</v>
      </c>
      <c r="E171" s="28">
        <v>1397602.34</v>
      </c>
      <c r="F171" s="28">
        <v>2121163.38</v>
      </c>
      <c r="G171" s="28">
        <v>63517.53</v>
      </c>
      <c r="H171" s="28">
        <v>19453.62</v>
      </c>
      <c r="I171" s="28">
        <v>52841.45</v>
      </c>
      <c r="J171" s="28">
        <v>53505.979999999996</v>
      </c>
      <c r="K171" s="28">
        <v>54971.27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</row>
    <row r="172" spans="1:16" x14ac:dyDescent="0.25">
      <c r="A172" s="3" t="s">
        <v>0</v>
      </c>
      <c r="B172" s="28">
        <v>0</v>
      </c>
      <c r="C172" s="28">
        <v>0</v>
      </c>
      <c r="D172" s="28">
        <v>0</v>
      </c>
      <c r="E172" s="28">
        <v>0</v>
      </c>
      <c r="F172" s="28">
        <v>0</v>
      </c>
      <c r="G172" s="28">
        <v>81756.62</v>
      </c>
      <c r="H172" s="28">
        <v>0</v>
      </c>
      <c r="I172" s="28">
        <v>0</v>
      </c>
      <c r="J172" s="28">
        <v>637253.5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</row>
    <row r="173" spans="1:16" x14ac:dyDescent="0.25">
      <c r="A173" s="3" t="s">
        <v>1</v>
      </c>
      <c r="B173" s="28">
        <v>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41142.160000000003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</row>
    <row r="174" spans="1:16" x14ac:dyDescent="0.25">
      <c r="A174" s="3" t="s">
        <v>2</v>
      </c>
      <c r="B174" s="28">
        <v>0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</row>
    <row r="175" spans="1:16" ht="15.75" thickBot="1" x14ac:dyDescent="0.3">
      <c r="A175" s="5" t="s">
        <v>3</v>
      </c>
      <c r="B175" s="29">
        <f>SUM(B170:B174)</f>
        <v>0</v>
      </c>
      <c r="C175" s="29">
        <f t="shared" ref="C175:P175" si="95">SUM(C170:C174)</f>
        <v>132778.34</v>
      </c>
      <c r="D175" s="29">
        <f t="shared" si="95"/>
        <v>1963197.91</v>
      </c>
      <c r="E175" s="29">
        <f t="shared" si="95"/>
        <v>1942365.8900000001</v>
      </c>
      <c r="F175" s="29">
        <f t="shared" si="95"/>
        <v>2459137.7999999998</v>
      </c>
      <c r="G175" s="29">
        <f t="shared" si="95"/>
        <v>160008.70000000001</v>
      </c>
      <c r="H175" s="29">
        <f t="shared" si="95"/>
        <v>60595.78</v>
      </c>
      <c r="I175" s="29">
        <f t="shared" si="95"/>
        <v>73901.38</v>
      </c>
      <c r="J175" s="29">
        <f t="shared" si="95"/>
        <v>701867.72</v>
      </c>
      <c r="K175" s="29">
        <f t="shared" si="95"/>
        <v>66000.539999999994</v>
      </c>
      <c r="L175" s="29">
        <f t="shared" si="95"/>
        <v>0</v>
      </c>
      <c r="M175" s="29">
        <f t="shared" si="95"/>
        <v>0</v>
      </c>
      <c r="N175" s="29">
        <f t="shared" si="95"/>
        <v>0</v>
      </c>
      <c r="O175" s="29">
        <f t="shared" si="95"/>
        <v>0</v>
      </c>
      <c r="P175" s="10">
        <f t="shared" si="95"/>
        <v>0</v>
      </c>
    </row>
    <row r="176" spans="1:16" x14ac:dyDescent="0.25">
      <c r="F176" s="12">
        <f>SUM(B175:F175)</f>
        <v>6497479.9399999995</v>
      </c>
      <c r="P176" s="13">
        <f>SUM(G175:P175)</f>
        <v>1062374.1199999999</v>
      </c>
    </row>
    <row r="177" spans="1:16" ht="15.75" thickBot="1" x14ac:dyDescent="0.3"/>
    <row r="178" spans="1:16" x14ac:dyDescent="0.25">
      <c r="A178" s="6" t="s">
        <v>23</v>
      </c>
      <c r="B178" s="11">
        <v>2004</v>
      </c>
      <c r="C178" s="11">
        <v>2005</v>
      </c>
      <c r="D178" s="11">
        <v>2006</v>
      </c>
      <c r="E178" s="11">
        <v>2007</v>
      </c>
      <c r="F178" s="11">
        <v>2008</v>
      </c>
      <c r="G178" s="1">
        <v>2009</v>
      </c>
      <c r="H178" s="1">
        <v>2010</v>
      </c>
      <c r="I178" s="1">
        <v>2011</v>
      </c>
      <c r="J178" s="1">
        <v>2012</v>
      </c>
      <c r="K178" s="1">
        <v>2013</v>
      </c>
      <c r="L178" s="1">
        <v>2014</v>
      </c>
      <c r="M178" s="1">
        <v>2015</v>
      </c>
      <c r="N178" s="1">
        <v>2016</v>
      </c>
      <c r="O178" s="1">
        <v>2017</v>
      </c>
      <c r="P178" s="2">
        <v>2018</v>
      </c>
    </row>
    <row r="179" spans="1:16" x14ac:dyDescent="0.25">
      <c r="A179" s="3" t="s">
        <v>26</v>
      </c>
      <c r="B179" s="28">
        <v>0</v>
      </c>
      <c r="C179" s="28">
        <v>0</v>
      </c>
      <c r="D179" s="28"/>
      <c r="E179" s="28">
        <v>1612874.34</v>
      </c>
      <c r="F179" s="28">
        <v>1874521.32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</row>
    <row r="180" spans="1:16" x14ac:dyDescent="0.25">
      <c r="A180" s="3" t="s">
        <v>27</v>
      </c>
      <c r="B180" s="28">
        <v>3055952.14</v>
      </c>
      <c r="C180" s="28">
        <v>3308614.83</v>
      </c>
      <c r="D180" s="28">
        <v>4303234.0999999996</v>
      </c>
      <c r="E180" s="28">
        <v>1330674.53</v>
      </c>
      <c r="F180" s="28">
        <v>2288479.17</v>
      </c>
      <c r="G180" s="28">
        <v>8214</v>
      </c>
      <c r="H180" s="28">
        <v>8332.17</v>
      </c>
      <c r="I180" s="7">
        <v>9963.27</v>
      </c>
      <c r="J180" s="28">
        <v>0</v>
      </c>
      <c r="K180" s="28">
        <v>1783.1799999999998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</row>
    <row r="181" spans="1:16" x14ac:dyDescent="0.25">
      <c r="A181" s="3" t="s">
        <v>0</v>
      </c>
      <c r="B181" s="28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</row>
    <row r="182" spans="1:16" x14ac:dyDescent="0.25">
      <c r="A182" s="3" t="s">
        <v>1</v>
      </c>
      <c r="B182" s="28">
        <v>0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</row>
    <row r="183" spans="1:16" x14ac:dyDescent="0.25">
      <c r="A183" s="3" t="s">
        <v>2</v>
      </c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</row>
    <row r="184" spans="1:16" ht="15.75" thickBot="1" x14ac:dyDescent="0.3">
      <c r="A184" s="5" t="s">
        <v>3</v>
      </c>
      <c r="B184" s="29">
        <f>SUM(B179:B183)</f>
        <v>3055952.14</v>
      </c>
      <c r="C184" s="29">
        <f t="shared" ref="C184:P184" si="96">SUM(C179:C183)</f>
        <v>3308614.83</v>
      </c>
      <c r="D184" s="29">
        <f t="shared" si="96"/>
        <v>4303234.0999999996</v>
      </c>
      <c r="E184" s="29">
        <f t="shared" si="96"/>
        <v>2943548.87</v>
      </c>
      <c r="F184" s="29">
        <f t="shared" si="96"/>
        <v>4163000.49</v>
      </c>
      <c r="G184" s="29">
        <f t="shared" si="96"/>
        <v>8214</v>
      </c>
      <c r="H184" s="29">
        <f t="shared" si="96"/>
        <v>8332.17</v>
      </c>
      <c r="I184" s="10">
        <f t="shared" si="96"/>
        <v>9963.27</v>
      </c>
      <c r="J184" s="29">
        <f t="shared" si="96"/>
        <v>0</v>
      </c>
      <c r="K184" s="29">
        <f t="shared" si="96"/>
        <v>1783.1799999999998</v>
      </c>
      <c r="L184" s="29">
        <f t="shared" si="96"/>
        <v>0</v>
      </c>
      <c r="M184" s="29">
        <f t="shared" si="96"/>
        <v>0</v>
      </c>
      <c r="N184" s="29">
        <f t="shared" si="96"/>
        <v>0</v>
      </c>
      <c r="O184" s="29">
        <f t="shared" si="96"/>
        <v>0</v>
      </c>
      <c r="P184" s="10">
        <f t="shared" si="96"/>
        <v>0</v>
      </c>
    </row>
    <row r="185" spans="1:16" x14ac:dyDescent="0.25">
      <c r="F185" s="12">
        <f>SUM(B184:F184)</f>
        <v>17774350.43</v>
      </c>
      <c r="P185" s="13">
        <f>SUM(G184:P184)</f>
        <v>28292.62</v>
      </c>
    </row>
    <row r="186" spans="1:16" ht="15.75" thickBot="1" x14ac:dyDescent="0.3"/>
    <row r="187" spans="1:16" x14ac:dyDescent="0.25">
      <c r="A187" s="6" t="s">
        <v>24</v>
      </c>
      <c r="B187" s="11">
        <v>2004</v>
      </c>
      <c r="C187" s="11">
        <v>2005</v>
      </c>
      <c r="D187" s="11">
        <v>2006</v>
      </c>
      <c r="E187" s="11">
        <v>2007</v>
      </c>
      <c r="F187" s="11">
        <v>2008</v>
      </c>
      <c r="G187" s="1">
        <v>2009</v>
      </c>
      <c r="H187" s="1">
        <v>2010</v>
      </c>
      <c r="I187" s="1">
        <v>2011</v>
      </c>
      <c r="J187" s="1">
        <v>2012</v>
      </c>
      <c r="K187" s="1">
        <v>2013</v>
      </c>
      <c r="L187" s="1">
        <v>2014</v>
      </c>
      <c r="M187" s="1">
        <v>2015</v>
      </c>
      <c r="N187" s="1">
        <v>2016</v>
      </c>
      <c r="O187" s="1">
        <v>2017</v>
      </c>
      <c r="P187" s="2">
        <v>2018</v>
      </c>
    </row>
    <row r="188" spans="1:16" x14ac:dyDescent="0.25">
      <c r="A188" s="3" t="s">
        <v>26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28">
        <v>25117.66</v>
      </c>
      <c r="K188" s="28">
        <v>22409.41</v>
      </c>
      <c r="L188" s="28">
        <v>12263.69</v>
      </c>
      <c r="M188" s="30">
        <v>15172.4</v>
      </c>
      <c r="N188" s="28">
        <v>20526.28</v>
      </c>
      <c r="O188" s="28">
        <v>3829</v>
      </c>
      <c r="P188" s="8">
        <v>16325.45</v>
      </c>
    </row>
    <row r="189" spans="1:16" x14ac:dyDescent="0.25">
      <c r="A189" s="3" t="s">
        <v>27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28">
        <v>119835.89</v>
      </c>
      <c r="K189" s="28">
        <v>113088.06</v>
      </c>
      <c r="L189" s="33">
        <v>69719.179999999993</v>
      </c>
      <c r="M189" s="28">
        <v>85311.46</v>
      </c>
      <c r="N189" s="28">
        <v>92672.48</v>
      </c>
      <c r="O189" s="7">
        <v>0</v>
      </c>
      <c r="P189" s="8">
        <v>90622.12</v>
      </c>
    </row>
    <row r="190" spans="1:16" x14ac:dyDescent="0.25">
      <c r="A190" s="3" t="s">
        <v>0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30">
        <v>160920</v>
      </c>
      <c r="O190" s="7">
        <v>0</v>
      </c>
      <c r="P190" s="7">
        <v>0</v>
      </c>
    </row>
    <row r="191" spans="1:16" x14ac:dyDescent="0.25">
      <c r="A191" s="3" t="s">
        <v>1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3" t="s">
        <v>2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ht="15.75" thickBot="1" x14ac:dyDescent="0.3">
      <c r="A193" s="5" t="s">
        <v>3</v>
      </c>
      <c r="B193" s="10">
        <f>SUM(B188:B192)</f>
        <v>0</v>
      </c>
      <c r="C193" s="10">
        <f t="shared" ref="C193:P193" si="97">SUM(C188:C192)</f>
        <v>0</v>
      </c>
      <c r="D193" s="29">
        <f t="shared" si="97"/>
        <v>0</v>
      </c>
      <c r="E193" s="29">
        <f t="shared" si="97"/>
        <v>0</v>
      </c>
      <c r="F193" s="29">
        <f t="shared" si="97"/>
        <v>0</v>
      </c>
      <c r="G193" s="29">
        <f t="shared" si="97"/>
        <v>0</v>
      </c>
      <c r="H193" s="29">
        <f t="shared" si="97"/>
        <v>0</v>
      </c>
      <c r="I193" s="10">
        <f t="shared" si="97"/>
        <v>0</v>
      </c>
      <c r="J193" s="29">
        <f t="shared" si="97"/>
        <v>144953.54999999999</v>
      </c>
      <c r="K193" s="29">
        <f t="shared" si="97"/>
        <v>135497.47</v>
      </c>
      <c r="L193" s="29">
        <f t="shared" si="97"/>
        <v>81982.87</v>
      </c>
      <c r="M193" s="29">
        <f t="shared" si="97"/>
        <v>100483.86</v>
      </c>
      <c r="N193" s="29">
        <f t="shared" si="97"/>
        <v>274118.76</v>
      </c>
      <c r="O193" s="29">
        <f t="shared" si="97"/>
        <v>3829</v>
      </c>
      <c r="P193" s="10">
        <f t="shared" si="97"/>
        <v>106947.56999999999</v>
      </c>
    </row>
    <row r="194" spans="1:16" x14ac:dyDescent="0.25">
      <c r="F194" s="12">
        <f>SUM(B193:F193)</f>
        <v>0</v>
      </c>
      <c r="P194" s="13">
        <f>SUM(G193:P193)</f>
        <v>847813.08</v>
      </c>
    </row>
    <row r="195" spans="1:16" ht="15.75" thickBot="1" x14ac:dyDescent="0.3"/>
    <row r="196" spans="1:16" x14ac:dyDescent="0.25">
      <c r="A196" s="6" t="s">
        <v>25</v>
      </c>
      <c r="B196" s="11">
        <v>2004</v>
      </c>
      <c r="C196" s="11">
        <v>2005</v>
      </c>
      <c r="D196" s="11">
        <v>2006</v>
      </c>
      <c r="E196" s="11">
        <v>2007</v>
      </c>
      <c r="F196" s="11">
        <v>2008</v>
      </c>
      <c r="G196" s="1">
        <v>2009</v>
      </c>
      <c r="H196" s="1">
        <v>2010</v>
      </c>
      <c r="I196" s="1">
        <v>2011</v>
      </c>
      <c r="J196" s="1">
        <v>2012</v>
      </c>
      <c r="K196" s="1">
        <v>2013</v>
      </c>
      <c r="L196" s="1">
        <v>2014</v>
      </c>
      <c r="M196" s="1">
        <v>2015</v>
      </c>
      <c r="N196" s="1">
        <v>2016</v>
      </c>
      <c r="O196" s="1">
        <v>2017</v>
      </c>
      <c r="P196" s="2">
        <v>2018</v>
      </c>
    </row>
    <row r="197" spans="1:16" x14ac:dyDescent="0.25">
      <c r="A197" s="3" t="s">
        <v>26</v>
      </c>
      <c r="B197" s="7">
        <v>0</v>
      </c>
      <c r="C197" s="7">
        <v>0</v>
      </c>
      <c r="D197" s="28">
        <v>0</v>
      </c>
      <c r="E197" s="28">
        <v>810631.09</v>
      </c>
      <c r="F197" s="28">
        <v>886962.34</v>
      </c>
      <c r="G197" s="28">
        <v>29809.72</v>
      </c>
      <c r="H197" s="28">
        <v>27390.18</v>
      </c>
      <c r="I197" s="17">
        <v>25117.66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</row>
    <row r="198" spans="1:16" x14ac:dyDescent="0.25">
      <c r="A198" s="3" t="s">
        <v>27</v>
      </c>
      <c r="B198" s="7">
        <v>2837362.22</v>
      </c>
      <c r="C198" s="7">
        <v>0</v>
      </c>
      <c r="D198" s="28">
        <v>6539514.25</v>
      </c>
      <c r="E198" s="28">
        <v>2559008.66</v>
      </c>
      <c r="F198" s="28">
        <v>2890470.01</v>
      </c>
      <c r="G198" s="28">
        <v>106265.06</v>
      </c>
      <c r="H198" s="28">
        <v>86734.23000000001</v>
      </c>
      <c r="I198" s="7">
        <v>107171.9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  <c r="P198" s="28">
        <v>0</v>
      </c>
    </row>
    <row r="199" spans="1:16" x14ac:dyDescent="0.25">
      <c r="A199" s="3" t="s">
        <v>0</v>
      </c>
      <c r="B199" s="7">
        <v>0</v>
      </c>
      <c r="C199" s="7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  <c r="P199" s="28">
        <v>0</v>
      </c>
    </row>
    <row r="200" spans="1:16" x14ac:dyDescent="0.25">
      <c r="A200" s="3" t="s">
        <v>1</v>
      </c>
      <c r="B200" s="7">
        <v>0</v>
      </c>
      <c r="C200" s="7">
        <v>0</v>
      </c>
      <c r="D200" s="28">
        <v>0</v>
      </c>
      <c r="E200" s="28">
        <v>420769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</row>
    <row r="201" spans="1:16" x14ac:dyDescent="0.25">
      <c r="A201" s="3" t="s">
        <v>2</v>
      </c>
      <c r="B201" s="7">
        <v>0</v>
      </c>
      <c r="C201" s="7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</row>
    <row r="202" spans="1:16" ht="15.75" thickBot="1" x14ac:dyDescent="0.3">
      <c r="A202" s="5" t="s">
        <v>3</v>
      </c>
      <c r="B202" s="10">
        <f>SUM(B197:B201)</f>
        <v>2837362.22</v>
      </c>
      <c r="C202" s="10">
        <f t="shared" ref="C202:P202" si="98">SUM(C197:C201)</f>
        <v>0</v>
      </c>
      <c r="D202" s="29">
        <f t="shared" si="98"/>
        <v>6539514.25</v>
      </c>
      <c r="E202" s="29">
        <f t="shared" si="98"/>
        <v>3790408.75</v>
      </c>
      <c r="F202" s="29">
        <f t="shared" si="98"/>
        <v>3777432.3499999996</v>
      </c>
      <c r="G202" s="29">
        <f t="shared" si="98"/>
        <v>136074.78</v>
      </c>
      <c r="H202" s="29">
        <f t="shared" si="98"/>
        <v>114124.41</v>
      </c>
      <c r="I202" s="10">
        <f t="shared" si="98"/>
        <v>132289.56</v>
      </c>
      <c r="J202" s="10">
        <f>SUM(J197:J201)</f>
        <v>0</v>
      </c>
      <c r="K202" s="10">
        <f t="shared" si="98"/>
        <v>0</v>
      </c>
      <c r="L202" s="10">
        <f t="shared" si="98"/>
        <v>0</v>
      </c>
      <c r="M202" s="10">
        <f t="shared" si="98"/>
        <v>0</v>
      </c>
      <c r="N202" s="10">
        <f t="shared" si="98"/>
        <v>0</v>
      </c>
      <c r="O202" s="10">
        <f t="shared" si="98"/>
        <v>0</v>
      </c>
      <c r="P202" s="10">
        <f t="shared" si="98"/>
        <v>0</v>
      </c>
    </row>
    <row r="203" spans="1:16" x14ac:dyDescent="0.25">
      <c r="B203" t="s">
        <v>33</v>
      </c>
      <c r="F203" s="12">
        <f>SUM(B202:F202)</f>
        <v>16944717.57</v>
      </c>
      <c r="P203" s="13">
        <f>SUM(G202:P202)</f>
        <v>382488.75</v>
      </c>
    </row>
    <row r="205" spans="1:16" x14ac:dyDescent="0.25">
      <c r="A205" s="52" t="s">
        <v>36</v>
      </c>
      <c r="F205" s="12"/>
      <c r="P205" s="13"/>
    </row>
    <row r="207" spans="1:16" x14ac:dyDescent="0.25">
      <c r="B207" s="42" t="s">
        <v>28</v>
      </c>
      <c r="C207" s="43"/>
      <c r="D207" s="44"/>
    </row>
    <row r="208" spans="1:16" x14ac:dyDescent="0.25">
      <c r="B208" s="45" t="s">
        <v>29</v>
      </c>
      <c r="C208" s="40" t="s">
        <v>30</v>
      </c>
      <c r="D208" s="46"/>
    </row>
    <row r="209" spans="1:4" x14ac:dyDescent="0.25">
      <c r="A209" s="36"/>
      <c r="B209" s="47" t="s">
        <v>1</v>
      </c>
      <c r="C209" s="39" t="s">
        <v>31</v>
      </c>
      <c r="D209" s="46"/>
    </row>
    <row r="210" spans="1:4" x14ac:dyDescent="0.25">
      <c r="A210" s="37"/>
      <c r="B210" s="47" t="s">
        <v>2</v>
      </c>
      <c r="C210" s="39" t="s">
        <v>32</v>
      </c>
      <c r="D210" s="46"/>
    </row>
    <row r="211" spans="1:4" x14ac:dyDescent="0.25">
      <c r="A211" s="37"/>
      <c r="B211" s="48" t="s">
        <v>0</v>
      </c>
      <c r="C211" s="41" t="s">
        <v>35</v>
      </c>
      <c r="D211" s="49"/>
    </row>
    <row r="212" spans="1:4" x14ac:dyDescent="0.25">
      <c r="A212" s="38"/>
    </row>
  </sheetData>
  <pageMargins left="0.7" right="0.7" top="0.75" bottom="0.75" header="0.3" footer="0.3"/>
  <pageSetup paperSize="8" scale="87" fitToHeight="0" orientation="landscape" r:id="rId1"/>
  <rowBreaks count="2" manualBreakCount="2">
    <brk id="105" max="15" man="1"/>
    <brk id="159" max="1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Pôdohospodárska platobná agentúra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Petruňak Pavol</dc:creator>
  <cp:lastModifiedBy>Kindl Martin</cp:lastModifiedBy>
  <cp:lastPrinted>2018-03-14T12:07:46Z</cp:lastPrinted>
  <dcterms:created xsi:type="dcterms:W3CDTF">2018-03-06T14:32:58Z</dcterms:created>
  <dcterms:modified xsi:type="dcterms:W3CDTF">2018-03-14T12:07:49Z</dcterms:modified>
</cp:coreProperties>
</file>